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a\desktop\"/>
    </mc:Choice>
  </mc:AlternateContent>
  <bookViews>
    <workbookView xWindow="0" yWindow="0" windowWidth="19200" windowHeight="6470" tabRatio="736" firstSheet="2" activeTab="7"/>
  </bookViews>
  <sheets>
    <sheet name="Ruuhkamaksu" sheetId="29" r:id="rId1"/>
    <sheet name="Raskas kalusto hankintatuki" sheetId="30" r:id="rId2"/>
    <sheet name="Biopolttoaineiden lisäys" sheetId="31" r:id="rId3"/>
    <sheet name="Autovero" sheetId="26" r:id="rId4"/>
    <sheet name="Hankintatuki" sheetId="24" r:id="rId5"/>
    <sheet name="Ajoneuvovero" sheetId="27" r:id="rId6"/>
    <sheet name="Julkisen infran tuki" sheetId="25" r:id="rId7"/>
    <sheet name="Kotilatausinfran tuki" sheetId="28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30" l="1"/>
  <c r="D7" i="30"/>
</calcChain>
</file>

<file path=xl/sharedStrings.xml><?xml version="1.0" encoding="utf-8"?>
<sst xmlns="http://schemas.openxmlformats.org/spreadsheetml/2006/main" count="634" uniqueCount="129">
  <si>
    <t>Arviointikehikko toimenpiteille</t>
  </si>
  <si>
    <t>Helsingin seutu</t>
  </si>
  <si>
    <t>Tampere</t>
  </si>
  <si>
    <t>Turku</t>
  </si>
  <si>
    <t>Arviointitapa</t>
  </si>
  <si>
    <t xml:space="preserve"> </t>
  </si>
  <si>
    <t>Ekologinen kestävyys</t>
  </si>
  <si>
    <t>Nykytila</t>
  </si>
  <si>
    <t>Käytetyt aineistot</t>
  </si>
  <si>
    <t>Arvioinnin tekijät</t>
  </si>
  <si>
    <t>Määrällinen</t>
  </si>
  <si>
    <t>Laadullinen</t>
  </si>
  <si>
    <t>Vaikutukset liikenteen CO2-päästömäärään/Mt CO2/a</t>
  </si>
  <si>
    <t>0,05-0,07</t>
  </si>
  <si>
    <t>Vaikutukset liikenteen CO2-päästömäärään (muutos vertailuvaihtoehtoon)</t>
  </si>
  <si>
    <t>X</t>
  </si>
  <si>
    <t>0,007-0,015</t>
  </si>
  <si>
    <t>2, 3, 4</t>
  </si>
  <si>
    <t>VTT</t>
  </si>
  <si>
    <t>0,005-0,01</t>
  </si>
  <si>
    <t>2,3,4</t>
  </si>
  <si>
    <t>Vaikutukset luonnonvarojen käyttöön ja materiaalitehokkuuteen</t>
  </si>
  <si>
    <t xml:space="preserve">NA </t>
  </si>
  <si>
    <t>Vaikutukset ilmanlaatuun ja meluun</t>
  </si>
  <si>
    <t>Ajoneuvosuoritteen väheneminen pientää ilmanlaatua heikentäviä päästöjä ja melua (suoritteet vähenevät 3-5 %).</t>
  </si>
  <si>
    <t>Vaikutukset vesiin ja maaperään</t>
  </si>
  <si>
    <t>Vaikutukset ihmisten terveyteen ja elinoloihin</t>
  </si>
  <si>
    <t>Vähentää ajoneuvoliikenteen onnettomuuksia.</t>
  </si>
  <si>
    <t>Taloudellinen kestävyys</t>
  </si>
  <si>
    <t>Vaikutukset julkiseen talouteen/tulot M€</t>
  </si>
  <si>
    <t>Vaikutukset julkiseen talouteen</t>
  </si>
  <si>
    <t xml:space="preserve"> - Valtion tulot ja menot liikenteestä (LVM:n pääluokat talousarviossa)</t>
  </si>
  <si>
    <t xml:space="preserve"> - Kuntien tulot ja menot liikenteestä/M€/vuosi</t>
  </si>
  <si>
    <t xml:space="preserve"> - Kuntien tulot ja menot liikenteestä</t>
  </si>
  <si>
    <t>Vaikutukset kansantalouteen</t>
  </si>
  <si>
    <t xml:space="preserve"> - Elinkeinojen kustannukset ja kilpailukyky</t>
  </si>
  <si>
    <t>Sujuvoittaa tavarakuljetuksia. Toteutuksesta riippuen voi vahvistaa joidenkin alueiden ja heikentää joidenkin alueiden vetovoimaa.</t>
  </si>
  <si>
    <t xml:space="preserve"> - Kotitalouksien kustannukset ja taloudellinen asema</t>
  </si>
  <si>
    <t>Lisää liikkumisen kustannuksia erityisesti, jos asuu hlö-autoriippuvaisella alueella ja työmatkat suuntautuvat maksuvyöhykkeelle.  Keskituloisen talouden autoilun kustannukset kasvavat keskimäärin 700-800 euroa vuodessa.</t>
  </si>
  <si>
    <t xml:space="preserve"> - Suomen kansainvälinen kilpailukyky</t>
  </si>
  <si>
    <t>NA</t>
  </si>
  <si>
    <t>Vaikutukset työllisyyteen</t>
  </si>
  <si>
    <t xml:space="preserve"> - Toimenpiteen toteutuksen aikainen työllistävyys</t>
  </si>
  <si>
    <t xml:space="preserve"> - Toimenpiteen pitkäaikainen työllistävyys</t>
  </si>
  <si>
    <t xml:space="preserve"> - Työmarkkinoiden toiminta</t>
  </si>
  <si>
    <t>Sosiaalinen kestävyys</t>
  </si>
  <si>
    <t>Vaikutukset liikkumisen mahdollisuuksiin (liikkumisen kustannukset, muut liikkumisen rajoitukset)</t>
  </si>
  <si>
    <t>Lisää liikkumisen kustannuksia erityisesti, jos asuu hlö-autoriippuvaisella alueella ja työmatkat suuntautuvat maksuvyöhykkeelle. Maksusta hyötyvät matkustuskäyttäytymistään muuttavat ja autoilijat paranevan sujuvuuden myötä. Matka-ajat lyhenevät noin 10 % (useita minuutteja).</t>
  </si>
  <si>
    <t>Vaikutukset oikeudenmukaisuuteen eri väestöryhmien kannalta (miten vaikuttaa eri väestöryhmiin eri tulotaso) - liikenneköyhyys</t>
  </si>
  <si>
    <t xml:space="preserve">Tarkastellulla mallilla maksut kohdistuvat enemmän suuri- ja keskituloisiin kuin pienituloisiin kotitalouksiin. </t>
  </si>
  <si>
    <t>Vaikutuksen oikeudenmukaisuus eri alueiden kannalta (miten keino kaupunki/maaseutu)</t>
  </si>
  <si>
    <t xml:space="preserve">Tarkastellulla mallilla maksut kohdistuvat eniten kantakaupungin ulkopuolisiin pääkaupunkiseudun talouksiin. Heikentää henkilöautoriippuvaisten alueiden vetovoimaa. Tiemaksut hyödyntävät enemmän lähempänä ruuhkautuvaa ydintä asuvia (vähemmän ruuhkaa, pienemmät kustannukset). </t>
  </si>
  <si>
    <t>Haittojen kompensointi</t>
  </si>
  <si>
    <t>(Miten? Kuinka paljon? Kenelle?) (Tuet, verot, hinnoitteluratkaisut jne.) -ehdotus (euromäärä)</t>
  </si>
  <si>
    <t>HSL (2018) esittää tiemaksujen tuoton kohdentamista joukkoliikenteeseen ja maksujen haittoja kompensoiviin toimenpiteisiin ja hankkeisiin (esim. joukkoliikenteen lipun hinnan alentaminen ja palvelutason parantaminen).</t>
  </si>
  <si>
    <t>HSL (2018). Helsingin seudun maankäyttö, asuminen ja liikenne MAL 2019 arviointiselostus-luonnos, 30.10.2018.</t>
  </si>
  <si>
    <t>Ajoneuvoliikenteen hinnoittelun teknistoiminnallinen selvitys, HLJ 2015 Jatkoselvitys, HSL 4/2016</t>
  </si>
  <si>
    <t>LIPASTO 2018</t>
  </si>
  <si>
    <t xml:space="preserve">Valtakunnalliset liikenne-ennusteet, Liikenneviraston tutkimuksia ja selvityksiä 57/2018
</t>
  </si>
  <si>
    <t>Lisätietoja: Liikenteen KHK-päästöjen vähentämistoimet/yksittäisten toimien vaikutusten arviointi ss. 5-9</t>
  </si>
  <si>
    <t>Tarkastelu 1: "Kaasuboost"</t>
  </si>
  <si>
    <t>Tarkastelu 2: Sähköboost</t>
  </si>
  <si>
    <t>Vaikutukset liikenteen CO2-päästömäärään/Mt</t>
  </si>
  <si>
    <t>Vaikutukset liikenteen CO2-päästömäärään (muutos vertailuvaihtoehtoon) Mt</t>
  </si>
  <si>
    <t xml:space="preserve"> - Valtion tulot ja menot liikenteestä (LVM:n pääluokat talousarviossa), M€/vuosi</t>
  </si>
  <si>
    <t xml:space="preserve"> - Valtion tulot ja menot liikenteestä (LVM:n pääluokat talousarviossa), M€</t>
  </si>
  <si>
    <t xml:space="preserve">Elinkeinoelämälle tukea ajoneuvohankintoihin </t>
  </si>
  <si>
    <t>LVM/Toimenpideohjelma hiilettömään liikenteeseen 2045 ​</t>
  </si>
  <si>
    <t>Lisätietoja: Liikenteen KHK-päästöjen vähentämistoimet/yksittäisten toimien vaikutusten arviointi ss. 10-16</t>
  </si>
  <si>
    <t>Tarkastelu 1: Nestemäisten biopolttoaineiden jakeluvelvoitteen kiristäminen (perusennuste, fossiilisen dieselin korvaaminen uusiutuvalla)</t>
  </si>
  <si>
    <t xml:space="preserve">Tarkastelu 2: Nestemäisten biopolttoaineiden jakeluvelvoitteen kiristäminen (energiatehokkuus paranee, fossiilisen dieselin korvaaminen uusiutuvalla) </t>
  </si>
  <si>
    <t>2030: 1, 2045: kts. Erillinen kuvaus</t>
  </si>
  <si>
    <t>Kts. Tarkastelu 1.</t>
  </si>
  <si>
    <t>2,5 (energiatehokkuus 0,9 ja biopolttoaineiden käyttö 1,6)</t>
  </si>
  <si>
    <t xml:space="preserve">Vaikutusten suuruus riippuu biopolttoaineiden raaka-ainepohjasta sekä siitä, kuinka paljon biopolttoaineiden tuotantoketjussa kokonaisuudessaan tarvitaan resursseja, kuten energiaa, materiaaleja ja tuottavaa maa-alaa. </t>
  </si>
  <si>
    <t xml:space="preserve"> 2030: 2, pätee myös 2045</t>
  </si>
  <si>
    <t xml:space="preserve">Biopolttoaineita tarvitaan vähemmän, joten vaikutukset vähäisemmät verrattuna Tarkasteluun 1. </t>
  </si>
  <si>
    <t>Biopolttoaineiden tuotannon lisäys voi heikentää luonnon monimuotoisuutta ja aiheuttaa haitallisia vesistövaikutuksia, mikäli tuotanto kohdistuu näiden vaikutusten kannalta keskeisiin raaka-aineisiin ja suojelutoimenpiteissä ei onnistuta.</t>
  </si>
  <si>
    <t>Biopolttoaineiden tuotannon lisäys voi heikentää luonnon monimuotoisuutta ja aiheuttaa hai-tallisia vesistövaikutuksia, mikäli tuotanto kohdistuu näiden vaikutusten kannalta keskeisiin raaka-aineisiin ja suojelutoimenpiteissä ei onnistuta.</t>
  </si>
  <si>
    <t>Lisääntyvä sähkö- ja kaasuautojen käyttö polttomoottoriautojen sijaan voi parantaa ilmanlaatua kaupunkialueilla.</t>
  </si>
  <si>
    <t xml:space="preserve">Jakeluvelvoitteen noston valtiontaloudelliset vaikutukset jäisivät alle 0,3 %:iin verokertymästä, koska valmisteverokertymien laskiessa arvonlisäkertymät polttoaineista nousisivat keskiarvoisesti yhtäaikaisesti.  Tuotannon investointikustannukset olisivat n. 1,5 mrd. euroa ennen 2030 ja tukisumma 40−50 milj. euroa/ vuosi lähivuosina. 
</t>
  </si>
  <si>
    <t>3, 1</t>
  </si>
  <si>
    <t>Suurimmat kustannusvaikutukset kokonaisuudessaan kohdistuisivat maaliikennesektorille, jonka kustannukset muuttuisivat reaalisesti -0,6 ja +2,5 %:n välillä tavoitepolulla vuonna 2030 (keskiarvon ollessa alle 1 %). Muiden sektorien kustannusnousu jäisi keskimäärin 0-0,5 %:iin.</t>
  </si>
  <si>
    <t>83-745 M€ (HA 10-88 M€, PA 9-82 M€, LA 7-63 M€, KA 57-511 M€)</t>
  </si>
  <si>
    <t>-426 - -4 M€ (HA -51-0, PA -47-0, LA -36-0, KA -293- -2)</t>
  </si>
  <si>
    <t>Kustannusten nousu kuluttajille olisi noin 0,1-0,3 %.</t>
  </si>
  <si>
    <t>Kotitaloustyypeistä harvaan asutulla maaseudulla asuville ja tulokymmenyksien 5-9 kotitalo-uksille aiheutuisi jakeluvelvoitteesta suurimmat lisäkustannukset, jotka ovat tavoitepolulla suurimmillaan 0,6 %.</t>
  </si>
  <si>
    <t>Kts. edellä</t>
  </si>
  <si>
    <t>1 Toimenpideohjelma hiilettömään liikenteeseen 2045 - Liikenteen ilmastopolitiikan työryhmän loppuraportti, LVM julkaisuja 13/2018</t>
  </si>
  <si>
    <t>2 Koljonen et al. Keskipitkän aikavälin ilmastopolitiikan
suunnitelman vaikutusarviot. Valtioneuvoston selvitysja
tutkimustoiminnan
julkaisusarja 57/2017</t>
  </si>
  <si>
    <t>3 Sipilä et al. Biopolttoaineiden kustannustehokkaat
toteutuspolut vuoteen 2030. Valtioneuvoston selvitysja
tutkimustoiminnan
julkaisusarja 63/2018</t>
  </si>
  <si>
    <t>Lisätietoja: Liikenteen KHK-päästöjen vähentämistoimet/yksittäisten toimien vaikutusten arviointi ss. 17-26</t>
  </si>
  <si>
    <t xml:space="preserve">Tarkastelu 1: Autovero poistetaan kaikilta käyttövoimmilta asteittain 2020-2030. </t>
  </si>
  <si>
    <t xml:space="preserve">Tarkastelu 2: Autovero poistetaan täyssähköautoilta ja lataushybrideiltä asteittain 2020-2030. </t>
  </si>
  <si>
    <t xml:space="preserve">Tarkastelu 3: Autovero poistetaan täyssähköautoilta, lataushybrideiltä ja kaasuautoilta asteittain 2020-2030. </t>
  </si>
  <si>
    <t>Kaikki muutokset verrattuna nolla-skenaarion arvoon samana aikana</t>
  </si>
  <si>
    <t>Tulosten jakauma saadaan, kun muutetaan oletuksia autojen hintojen kehityksestä sekä käyttövoimavalinnan hintajoustosta.</t>
  </si>
  <si>
    <t>Muutos CO2 päästöissä (tCO2/v) (Min)</t>
  </si>
  <si>
    <t>Muutos CO2 päästöissä (tCO2/v) (Max)</t>
  </si>
  <si>
    <t xml:space="preserve">Muutos CO2 päästömäärässä verrattuna nolla-skeaanrioon (%) (Min) </t>
  </si>
  <si>
    <t>Muutos CO2 päästömäärässä verrattuna nolla-skeaanrioon (%) (Max)</t>
  </si>
  <si>
    <t>Kumulatiivinen autovero 2020-2030 € (Min)</t>
  </si>
  <si>
    <t>Kumulatiivinen autovero 2020-2030 € (Max)</t>
  </si>
  <si>
    <t>Muutos kumulatiivisessa autoverossa 2020-2030 % (Min)</t>
  </si>
  <si>
    <t>Muutos kumulatiivisessa autoverossa 2020-2030 % (Max)</t>
  </si>
  <si>
    <t>Lisätietoja: Liikenteen KHK-päästöjen vähentämistoimet/yksittäisten toimien vaikutusten arviointi ss. 27-67</t>
  </si>
  <si>
    <t xml:space="preserve">Tarkastelu 1: Hankintatukea jatketaan 2025 loppuun. </t>
  </si>
  <si>
    <t>Tarkastelu 2: Hankintatuki kolminkertaistetaan 2022-2025</t>
  </si>
  <si>
    <t>Tarkastelu 3: Kolminkertainen hankintatuki pätee sekä täyssähköautoihin että lataushybrideihin 2022-2025</t>
  </si>
  <si>
    <t>Kumulatiivinen hankintatuki 2020-2030 € (Max)</t>
  </si>
  <si>
    <t>Kumulatiivinen hankintatuki 2020-2030 € (Min)</t>
  </si>
  <si>
    <t>Muutos kumulatiivisessa hankintatuessa 2020-2030 (%) (Max)</t>
  </si>
  <si>
    <t>Muutos kumulatiivisessa hankintatuessa 2020-2030 (%) (Min)</t>
  </si>
  <si>
    <t>Lisätietoja: Liikenteen KHK-päästöjen vähentämistoimet/yksittäisten toimien vaikutusten arviointi ss. 27-62, 68-72</t>
  </si>
  <si>
    <t xml:space="preserve">Tarkastelu 1: Ajoneuvovero kolminkertaistetaan 2030 mennessä, pienempi romutusvaikutus </t>
  </si>
  <si>
    <t xml:space="preserve">Tarkastelu 2: Ajoneuvovero kolminkertaistetaan 2030 mennessä vain bensa- ja dieselautoille, pienempi romutusvaikutus </t>
  </si>
  <si>
    <t xml:space="preserve">Tarkastelu 3: Ajoneuvovero kolminkertaistetaan 2030 mennessä vain bensa- ja dieselautoille, suurempi romutusvaikutus </t>
  </si>
  <si>
    <t>Kumulatiivinen ajoneuvovero 2020-2030 € (Max)</t>
  </si>
  <si>
    <t>Muutos kumulatiivisessa ajoneuvoverossa 2020-2030 (%) (Max)</t>
  </si>
  <si>
    <t>Muutos kumulatiivisessa ajoneuvoverossa 2020-2030 (%) (Min)</t>
  </si>
  <si>
    <t>Lisätietoja: Liikenteen KHK-päästöjen vähentämistoimet/yksittäisten toimien vaikutusten arviointi ss. 27-62, 73-80</t>
  </si>
  <si>
    <t>Tarkastelu 1: Julkisen latausinfran tuki poistetaan. Oletetaan, että julkisen infran tuen tarve jatkuu 2020-2030.</t>
  </si>
  <si>
    <t>Tulosten jakauma saadaan, kun muutetaan tuen vaikutusta infran rakentamiseen sekä infravajeen vaikutusta autojen kysyntään.</t>
  </si>
  <si>
    <t>Infran puute kerrottuna tukimäärällä per latauspiste € (Min)</t>
  </si>
  <si>
    <t>Infran puute kerrottuna tukimäärällä per latauspiste € (Max)</t>
  </si>
  <si>
    <t>Lisätietoja: Liikenteen KHK-päästöjen vähentämistoimet/yksittäisten toimien vaikutusten arviointi ss. 27-62, 81-86</t>
  </si>
  <si>
    <t>Tarkastelu 1: Kotilatausinfran tuki poistetaan. Oletetaan, että julkisen infran tuen tarve jatkuu 2020-2030.</t>
  </si>
  <si>
    <t>Tulosten jakauma saadaan, kun muutetaan tueasta riippuvaisten kotilatauspisteiden määrää</t>
  </si>
  <si>
    <t>Lisätietoja: Liikenteen KHK-päästöjen vähentämistoimet/yksittäisten toimien vaikutusten arviointi ss. 27-62, 87-92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</si>
</sst>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0.000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5">
    <xf numFmtId="0" fontId="0" fillId="0" borderId="0" xfId="0"/>
    <xf numFmtId="3" fontId="4" fillId="0" borderId="0" xfId="0" applyNumberFormat="1" applyFont="1" applyAlignment="1">
      <alignment horizontal="right" readingOrder="1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right" vertical="top"/>
    </xf>
    <xf numFmtId="164" fontId="2" fillId="0" borderId="0" xfId="1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164" fontId="2" fillId="0" borderId="0" xfId="1" applyNumberFormat="1" applyFont="1" applyBorder="1"/>
    <xf numFmtId="0" fontId="2" fillId="0" borderId="0" xfId="0" applyFont="1" applyBorder="1"/>
    <xf numFmtId="0" fontId="1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right" readingOrder="1"/>
    </xf>
    <xf numFmtId="0" fontId="4" fillId="0" borderId="0" xfId="0" applyFont="1"/>
    <xf numFmtId="3" fontId="7" fillId="0" borderId="0" xfId="0" applyNumberFormat="1" applyFont="1" applyAlignment="1">
      <alignment horizontal="right" wrapText="1" readingOrder="1"/>
    </xf>
    <xf numFmtId="3" fontId="6" fillId="0" borderId="0" xfId="0" applyNumberFormat="1" applyFont="1" applyAlignment="1">
      <alignment horizontal="right" wrapText="1" readingOrder="1"/>
    </xf>
    <xf numFmtId="0" fontId="6" fillId="0" borderId="0" xfId="0" applyFont="1" applyAlignment="1">
      <alignment horizontal="right" wrapText="1" readingOrder="1"/>
    </xf>
    <xf numFmtId="0" fontId="2" fillId="0" borderId="0" xfId="0" applyFont="1"/>
    <xf numFmtId="0" fontId="1" fillId="0" borderId="0" xfId="0" applyFont="1"/>
    <xf numFmtId="3" fontId="4" fillId="0" borderId="0" xfId="0" applyNumberFormat="1" applyFont="1"/>
    <xf numFmtId="0" fontId="8" fillId="0" borderId="0" xfId="0" applyFont="1" applyAlignment="1">
      <alignment horizontal="right" wrapText="1" readingOrder="1"/>
    </xf>
    <xf numFmtId="4" fontId="4" fillId="0" borderId="0" xfId="0" applyNumberFormat="1" applyFont="1" applyAlignment="1">
      <alignment horizontal="right" readingOrder="1"/>
    </xf>
    <xf numFmtId="164" fontId="2" fillId="0" borderId="0" xfId="1" applyNumberFormat="1" applyFont="1" applyBorder="1" applyAlignment="1">
      <alignment horizontal="right" vertical="top" readingOrder="1"/>
    </xf>
    <xf numFmtId="0" fontId="2" fillId="0" borderId="0" xfId="0" applyFont="1" applyAlignment="1">
      <alignment horizontal="right" readingOrder="1"/>
    </xf>
    <xf numFmtId="4" fontId="4" fillId="0" borderId="0" xfId="0" applyNumberFormat="1" applyFont="1" applyAlignment="1">
      <alignment readingOrder="1"/>
    </xf>
    <xf numFmtId="0" fontId="4" fillId="0" borderId="0" xfId="0" applyFont="1" applyAlignment="1">
      <alignment readingOrder="1"/>
    </xf>
    <xf numFmtId="164" fontId="2" fillId="0" borderId="0" xfId="1" applyNumberFormat="1" applyFont="1" applyBorder="1" applyAlignment="1">
      <alignment vertical="top"/>
    </xf>
    <xf numFmtId="0" fontId="2" fillId="0" borderId="0" xfId="0" applyFont="1" applyAlignment="1"/>
    <xf numFmtId="3" fontId="4" fillId="0" borderId="0" xfId="0" applyNumberFormat="1" applyFont="1" applyAlignment="1">
      <alignment readingOrder="1"/>
    </xf>
    <xf numFmtId="164" fontId="4" fillId="0" borderId="0" xfId="1" applyNumberFormat="1" applyFont="1" applyAlignment="1"/>
    <xf numFmtId="3" fontId="4" fillId="0" borderId="0" xfId="0" applyNumberFormat="1" applyFont="1" applyAlignment="1"/>
    <xf numFmtId="43" fontId="4" fillId="0" borderId="0" xfId="1" applyNumberFormat="1" applyFont="1" applyAlignment="1">
      <alignment readingOrder="1"/>
    </xf>
    <xf numFmtId="0" fontId="1" fillId="0" borderId="0" xfId="0" applyFont="1" applyAlignment="1">
      <alignment horizontal="center" vertical="top"/>
    </xf>
    <xf numFmtId="2" fontId="4" fillId="0" borderId="0" xfId="0" applyNumberFormat="1" applyFont="1" applyAlignment="1">
      <alignment horizontal="right" readingOrder="1"/>
    </xf>
    <xf numFmtId="0" fontId="9" fillId="0" borderId="0" xfId="0" applyFont="1" applyAlignment="1">
      <alignment horizontal="left" vertical="top"/>
    </xf>
    <xf numFmtId="0" fontId="12" fillId="0" borderId="0" xfId="0" applyFont="1"/>
    <xf numFmtId="0" fontId="0" fillId="0" borderId="0" xfId="0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3" fillId="0" borderId="1" xfId="0" applyFont="1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 wrapText="1"/>
    </xf>
    <xf numFmtId="0" fontId="13" fillId="0" borderId="4" xfId="0" applyFont="1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Border="1"/>
    <xf numFmtId="0" fontId="13" fillId="0" borderId="6" xfId="0" applyFont="1" applyBorder="1" applyAlignment="1">
      <alignment vertical="center" wrapText="1"/>
    </xf>
    <xf numFmtId="0" fontId="0" fillId="0" borderId="6" xfId="0" applyBorder="1"/>
    <xf numFmtId="0" fontId="13" fillId="0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vertical="center" wrapText="1"/>
    </xf>
    <xf numFmtId="0" fontId="0" fillId="0" borderId="7" xfId="0" applyBorder="1"/>
    <xf numFmtId="0" fontId="0" fillId="0" borderId="0" xfId="0" applyBorder="1"/>
    <xf numFmtId="0" fontId="13" fillId="0" borderId="0" xfId="0" applyFont="1" applyFill="1" applyBorder="1" applyAlignment="1">
      <alignment horizontal="center"/>
    </xf>
    <xf numFmtId="0" fontId="11" fillId="0" borderId="8" xfId="0" applyFont="1" applyFill="1" applyBorder="1"/>
    <xf numFmtId="0" fontId="0" fillId="0" borderId="9" xfId="0" applyFill="1" applyBorder="1"/>
    <xf numFmtId="0" fontId="0" fillId="0" borderId="10" xfId="0" applyFill="1" applyBorder="1" applyAlignment="1">
      <alignment horizontal="center"/>
    </xf>
    <xf numFmtId="0" fontId="0" fillId="0" borderId="11" xfId="0" applyFill="1" applyBorder="1"/>
    <xf numFmtId="0" fontId="0" fillId="0" borderId="8" xfId="0" applyFont="1" applyFill="1" applyBorder="1"/>
    <xf numFmtId="0" fontId="0" fillId="0" borderId="12" xfId="0" applyFont="1" applyFill="1" applyBorder="1"/>
    <xf numFmtId="0" fontId="0" fillId="0" borderId="13" xfId="0" applyFont="1" applyFill="1" applyBorder="1"/>
    <xf numFmtId="0" fontId="0" fillId="0" borderId="14" xfId="0" applyFill="1" applyBorder="1"/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16" xfId="0" applyFont="1" applyFill="1" applyBorder="1"/>
    <xf numFmtId="0" fontId="0" fillId="0" borderId="16" xfId="0" applyFont="1" applyFill="1" applyBorder="1" applyAlignment="1">
      <alignment horizontal="center"/>
    </xf>
    <xf numFmtId="0" fontId="0" fillId="0" borderId="17" xfId="0" applyFill="1" applyBorder="1"/>
    <xf numFmtId="0" fontId="11" fillId="0" borderId="18" xfId="0" applyFont="1" applyFill="1" applyBorder="1"/>
    <xf numFmtId="0" fontId="0" fillId="0" borderId="19" xfId="0" applyFill="1" applyBorder="1"/>
    <xf numFmtId="0" fontId="0" fillId="0" borderId="0" xfId="0" applyFill="1" applyBorder="1"/>
    <xf numFmtId="0" fontId="0" fillId="0" borderId="20" xfId="0" applyFill="1" applyBorder="1"/>
    <xf numFmtId="0" fontId="0" fillId="0" borderId="18" xfId="0" applyFont="1" applyFill="1" applyBorder="1"/>
    <xf numFmtId="0" fontId="0" fillId="0" borderId="13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wrapText="1"/>
    </xf>
    <xf numFmtId="0" fontId="0" fillId="0" borderId="5" xfId="0" applyFont="1" applyFill="1" applyBorder="1"/>
    <xf numFmtId="0" fontId="14" fillId="0" borderId="21" xfId="0" applyFont="1" applyFill="1" applyBorder="1"/>
    <xf numFmtId="0" fontId="0" fillId="0" borderId="5" xfId="0" applyFill="1" applyBorder="1" applyAlignment="1">
      <alignment horizontal="center" wrapText="1"/>
    </xf>
    <xf numFmtId="0" fontId="0" fillId="0" borderId="5" xfId="0" applyFill="1" applyBorder="1"/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11" fillId="0" borderId="6" xfId="0" applyFont="1" applyFill="1" applyBorder="1"/>
    <xf numFmtId="0" fontId="0" fillId="0" borderId="22" xfId="0" applyFill="1" applyBorder="1"/>
    <xf numFmtId="0" fontId="0" fillId="0" borderId="6" xfId="0" applyFill="1" applyBorder="1"/>
    <xf numFmtId="0" fontId="0" fillId="0" borderId="23" xfId="0" applyFill="1" applyBorder="1"/>
    <xf numFmtId="0" fontId="0" fillId="0" borderId="6" xfId="0" applyFont="1" applyFill="1" applyBorder="1"/>
    <xf numFmtId="0" fontId="14" fillId="0" borderId="22" xfId="0" applyFont="1" applyFill="1" applyBorder="1"/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/>
    <xf numFmtId="0" fontId="0" fillId="0" borderId="6" xfId="0" applyFont="1" applyFill="1" applyBorder="1" applyAlignment="1">
      <alignment horizontal="center"/>
    </xf>
    <xf numFmtId="0" fontId="0" fillId="0" borderId="6" xfId="0" applyFont="1" applyBorder="1"/>
    <xf numFmtId="0" fontId="14" fillId="0" borderId="22" xfId="0" applyFont="1" applyBorder="1"/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0" fontId="11" fillId="0" borderId="0" xfId="0" applyFont="1" applyBorder="1"/>
    <xf numFmtId="0" fontId="0" fillId="0" borderId="6" xfId="0" applyBorder="1" applyAlignment="1">
      <alignment wrapText="1"/>
    </xf>
    <xf numFmtId="0" fontId="0" fillId="0" borderId="6" xfId="0" applyFont="1" applyBorder="1" applyAlignment="1">
      <alignment wrapText="1"/>
    </xf>
    <xf numFmtId="0" fontId="11" fillId="0" borderId="6" xfId="0" applyFont="1" applyBorder="1"/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13" fillId="0" borderId="6" xfId="0" applyFont="1" applyBorder="1" applyAlignment="1">
      <alignment wrapText="1"/>
    </xf>
    <xf numFmtId="0" fontId="0" fillId="0" borderId="7" xfId="0" applyBorder="1" applyAlignment="1">
      <alignment horizontal="center" wrapText="1"/>
    </xf>
    <xf numFmtId="46" fontId="0" fillId="0" borderId="0" xfId="0" applyNumberFormat="1"/>
    <xf numFmtId="0" fontId="0" fillId="0" borderId="10" xfId="0" applyFill="1" applyBorder="1"/>
    <xf numFmtId="0" fontId="0" fillId="0" borderId="16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/>
    </xf>
    <xf numFmtId="166" fontId="0" fillId="0" borderId="2" xfId="0" applyNumberForma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49" fontId="0" fillId="2" borderId="24" xfId="0" applyNumberFormat="1" applyFill="1" applyBorder="1" applyAlignment="1">
      <alignment horizontal="center" vertical="center" wrapText="1"/>
    </xf>
    <xf numFmtId="49" fontId="0" fillId="2" borderId="25" xfId="0" applyNumberForma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workbookViewId="0">
      <selection activeCell="B38" sqref="B38"/>
    </sheetView>
  </sheetViews>
  <sheetFormatPr defaultRowHeight="14.5" x14ac:dyDescent="0.35"/>
  <cols>
    <col min="2" max="2" width="83.54296875" customWidth="1"/>
    <col min="3" max="3" width="15.54296875" customWidth="1"/>
    <col min="4" max="4" width="21" customWidth="1"/>
    <col min="5" max="5" width="18.453125" customWidth="1"/>
    <col min="6" max="6" width="24.54296875" style="38" customWidth="1"/>
    <col min="7" max="7" width="24" customWidth="1"/>
    <col min="8" max="8" width="83.54296875" customWidth="1"/>
    <col min="9" max="9" width="12.54296875" hidden="1" customWidth="1"/>
    <col min="10" max="10" width="11.54296875" hidden="1" customWidth="1"/>
    <col min="11" max="11" width="14.453125" customWidth="1"/>
    <col min="12" max="12" width="15.81640625" customWidth="1"/>
    <col min="13" max="13" width="18.453125" customWidth="1"/>
    <col min="14" max="15" width="20.81640625" bestFit="1" customWidth="1"/>
    <col min="16" max="16" width="83.54296875" customWidth="1"/>
    <col min="17" max="17" width="12.54296875" hidden="1" customWidth="1"/>
    <col min="18" max="18" width="11.54296875" hidden="1" customWidth="1"/>
    <col min="19" max="19" width="14.453125" customWidth="1"/>
    <col min="20" max="20" width="15.81640625" customWidth="1"/>
    <col min="21" max="21" width="18.453125" customWidth="1"/>
    <col min="22" max="23" width="20.81640625" bestFit="1" customWidth="1"/>
  </cols>
  <sheetData>
    <row r="1" spans="2:23" ht="18.5" x14ac:dyDescent="0.45">
      <c r="B1" s="37" t="s">
        <v>0</v>
      </c>
      <c r="D1" s="37"/>
      <c r="H1" s="37" t="s">
        <v>0</v>
      </c>
      <c r="I1" s="37"/>
      <c r="J1" s="37"/>
      <c r="L1" s="37"/>
      <c r="P1" s="37" t="s">
        <v>0</v>
      </c>
      <c r="Q1" s="37"/>
      <c r="R1" s="37"/>
      <c r="T1" s="37"/>
    </row>
    <row r="2" spans="2:23" x14ac:dyDescent="0.35">
      <c r="B2" s="39"/>
      <c r="D2" s="39"/>
      <c r="H2" s="39"/>
      <c r="I2" s="39"/>
      <c r="J2" s="39"/>
      <c r="L2" s="39"/>
      <c r="P2" s="39"/>
      <c r="Q2" s="39"/>
      <c r="R2" s="39"/>
      <c r="T2" s="39"/>
    </row>
    <row r="4" spans="2:23" x14ac:dyDescent="0.35">
      <c r="B4" s="40" t="s">
        <v>1</v>
      </c>
      <c r="H4" s="40" t="s">
        <v>2</v>
      </c>
      <c r="P4" s="40" t="s">
        <v>3</v>
      </c>
    </row>
    <row r="5" spans="2:23" x14ac:dyDescent="0.35">
      <c r="D5" s="41"/>
      <c r="I5" s="140" t="s">
        <v>4</v>
      </c>
      <c r="J5" s="140"/>
      <c r="N5" t="s">
        <v>5</v>
      </c>
      <c r="O5" t="s">
        <v>5</v>
      </c>
      <c r="Q5" s="140" t="s">
        <v>4</v>
      </c>
      <c r="R5" s="140"/>
      <c r="V5" t="s">
        <v>5</v>
      </c>
      <c r="W5" t="s">
        <v>5</v>
      </c>
    </row>
    <row r="6" spans="2:23" ht="15" thickBot="1" x14ac:dyDescent="0.4">
      <c r="B6" s="40" t="s">
        <v>6</v>
      </c>
      <c r="C6" s="42" t="s">
        <v>7</v>
      </c>
      <c r="D6" s="42">
        <v>2030</v>
      </c>
      <c r="E6" s="42">
        <v>2045</v>
      </c>
      <c r="F6" s="41" t="s">
        <v>8</v>
      </c>
      <c r="G6" s="41" t="s">
        <v>9</v>
      </c>
      <c r="H6" s="40" t="s">
        <v>6</v>
      </c>
      <c r="I6" s="41" t="s">
        <v>10</v>
      </c>
      <c r="J6" s="41" t="s">
        <v>11</v>
      </c>
      <c r="K6" s="42" t="s">
        <v>7</v>
      </c>
      <c r="L6" s="42">
        <v>2030</v>
      </c>
      <c r="M6" s="43">
        <v>2045</v>
      </c>
      <c r="N6" s="41" t="s">
        <v>8</v>
      </c>
      <c r="O6" s="41" t="s">
        <v>9</v>
      </c>
      <c r="P6" s="40" t="s">
        <v>6</v>
      </c>
      <c r="Q6" s="41" t="s">
        <v>10</v>
      </c>
      <c r="R6" s="41" t="s">
        <v>11</v>
      </c>
      <c r="S6" s="42" t="s">
        <v>7</v>
      </c>
      <c r="T6" s="42">
        <v>2030</v>
      </c>
      <c r="U6" s="43">
        <v>2045</v>
      </c>
      <c r="V6" s="41" t="s">
        <v>8</v>
      </c>
      <c r="W6" s="41" t="s">
        <v>9</v>
      </c>
    </row>
    <row r="7" spans="2:23" ht="15" thickBot="1" x14ac:dyDescent="0.4">
      <c r="B7" s="44" t="s">
        <v>12</v>
      </c>
      <c r="C7" s="45"/>
      <c r="D7" s="46" t="s">
        <v>13</v>
      </c>
      <c r="E7" s="47"/>
      <c r="F7" s="48">
        <v>1</v>
      </c>
      <c r="H7" s="44" t="s">
        <v>14</v>
      </c>
      <c r="I7" s="49" t="s">
        <v>15</v>
      </c>
      <c r="J7" s="49" t="s">
        <v>15</v>
      </c>
      <c r="K7" s="45"/>
      <c r="L7" s="46" t="s">
        <v>16</v>
      </c>
      <c r="M7" s="47"/>
      <c r="N7" t="s">
        <v>17</v>
      </c>
      <c r="O7" t="s">
        <v>18</v>
      </c>
      <c r="P7" s="44" t="s">
        <v>14</v>
      </c>
      <c r="Q7" s="49" t="s">
        <v>15</v>
      </c>
      <c r="R7" s="49" t="s">
        <v>15</v>
      </c>
      <c r="S7" s="45"/>
      <c r="T7" s="46" t="s">
        <v>19</v>
      </c>
      <c r="U7" s="47"/>
      <c r="V7" t="s">
        <v>20</v>
      </c>
      <c r="W7" t="s">
        <v>18</v>
      </c>
    </row>
    <row r="8" spans="2:23" x14ac:dyDescent="0.35">
      <c r="B8" s="50" t="s">
        <v>21</v>
      </c>
      <c r="C8" s="50"/>
      <c r="D8" s="51" t="s">
        <v>22</v>
      </c>
      <c r="E8" s="50"/>
      <c r="H8" s="50" t="s">
        <v>21</v>
      </c>
      <c r="I8" s="50"/>
      <c r="J8" s="52" t="s">
        <v>15</v>
      </c>
      <c r="K8" s="50"/>
      <c r="L8" s="50"/>
      <c r="M8" s="50"/>
      <c r="P8" s="50" t="s">
        <v>21</v>
      </c>
      <c r="Q8" s="50"/>
      <c r="R8" s="52" t="s">
        <v>15</v>
      </c>
      <c r="S8" s="50"/>
      <c r="T8" s="50"/>
      <c r="U8" s="50"/>
    </row>
    <row r="9" spans="2:23" ht="122.5" customHeight="1" x14ac:dyDescent="0.35">
      <c r="B9" s="53" t="s">
        <v>23</v>
      </c>
      <c r="C9" s="53"/>
      <c r="D9" s="54" t="s">
        <v>24</v>
      </c>
      <c r="E9" s="53"/>
      <c r="F9" s="38">
        <v>2</v>
      </c>
      <c r="H9" s="53" t="s">
        <v>23</v>
      </c>
      <c r="I9" s="55"/>
      <c r="J9" s="56" t="s">
        <v>15</v>
      </c>
      <c r="K9" s="53"/>
      <c r="L9" s="53"/>
      <c r="M9" s="53"/>
      <c r="P9" s="53" t="s">
        <v>23</v>
      </c>
      <c r="Q9" s="55"/>
      <c r="R9" s="56" t="s">
        <v>15</v>
      </c>
      <c r="S9" s="53"/>
      <c r="T9" s="53"/>
      <c r="U9" s="53"/>
    </row>
    <row r="10" spans="2:23" x14ac:dyDescent="0.35">
      <c r="B10" s="55" t="s">
        <v>25</v>
      </c>
      <c r="C10" s="55"/>
      <c r="D10" s="57" t="s">
        <v>22</v>
      </c>
      <c r="E10" s="55"/>
      <c r="H10" s="55" t="s">
        <v>25</v>
      </c>
      <c r="I10" s="55"/>
      <c r="J10" s="56" t="s">
        <v>15</v>
      </c>
      <c r="K10" s="55"/>
      <c r="L10" s="55"/>
      <c r="M10" s="55"/>
      <c r="P10" s="55" t="s">
        <v>25</v>
      </c>
      <c r="Q10" s="55"/>
      <c r="R10" s="56" t="s">
        <v>15</v>
      </c>
      <c r="S10" s="55"/>
      <c r="T10" s="55"/>
      <c r="U10" s="55"/>
    </row>
    <row r="11" spans="2:23" ht="75" customHeight="1" x14ac:dyDescent="0.35">
      <c r="B11" s="55" t="s">
        <v>26</v>
      </c>
      <c r="C11" s="55"/>
      <c r="D11" s="58" t="s">
        <v>27</v>
      </c>
      <c r="E11" s="59"/>
      <c r="F11" s="38">
        <v>2</v>
      </c>
      <c r="H11" s="55" t="s">
        <v>26</v>
      </c>
      <c r="I11" s="55"/>
      <c r="J11" s="56" t="s">
        <v>15</v>
      </c>
      <c r="K11" s="55"/>
      <c r="L11" s="59"/>
      <c r="M11" s="59"/>
      <c r="P11" s="55" t="s">
        <v>26</v>
      </c>
      <c r="Q11" s="55"/>
      <c r="R11" s="56" t="s">
        <v>15</v>
      </c>
      <c r="S11" s="55"/>
      <c r="T11" s="59"/>
      <c r="U11" s="59"/>
    </row>
    <row r="12" spans="2:23" x14ac:dyDescent="0.35">
      <c r="B12" s="60"/>
      <c r="C12" s="60"/>
      <c r="D12" s="60"/>
      <c r="E12" s="60"/>
      <c r="H12" s="60"/>
      <c r="I12" s="60"/>
      <c r="J12" s="61"/>
      <c r="K12" s="60"/>
      <c r="L12" s="60"/>
      <c r="M12" s="60"/>
      <c r="P12" s="60"/>
      <c r="Q12" s="60"/>
      <c r="R12" s="61"/>
      <c r="S12" s="60"/>
      <c r="T12" s="60"/>
      <c r="U12" s="60"/>
    </row>
    <row r="13" spans="2:23" x14ac:dyDescent="0.35">
      <c r="B13" s="40" t="s">
        <v>28</v>
      </c>
      <c r="C13" s="40"/>
      <c r="H13" s="40" t="s">
        <v>28</v>
      </c>
      <c r="I13" s="40"/>
      <c r="J13" s="40"/>
      <c r="K13" s="40"/>
      <c r="P13" s="40" t="s">
        <v>28</v>
      </c>
      <c r="Q13" s="40"/>
      <c r="R13" s="40"/>
      <c r="S13" s="40"/>
    </row>
    <row r="14" spans="2:23" ht="15" thickBot="1" x14ac:dyDescent="0.4">
      <c r="B14" s="62" t="s">
        <v>29</v>
      </c>
      <c r="C14" s="63"/>
      <c r="D14" s="64">
        <v>150</v>
      </c>
      <c r="E14" s="65"/>
      <c r="H14" s="62" t="s">
        <v>30</v>
      </c>
      <c r="I14" s="66"/>
      <c r="J14" s="66"/>
      <c r="K14" s="63"/>
      <c r="L14" s="64">
        <v>26</v>
      </c>
      <c r="M14" s="65"/>
      <c r="N14" t="s">
        <v>20</v>
      </c>
      <c r="P14" s="62" t="s">
        <v>30</v>
      </c>
      <c r="Q14" s="66"/>
      <c r="R14" s="66"/>
      <c r="S14" s="63"/>
      <c r="T14" s="64">
        <v>8</v>
      </c>
      <c r="U14" s="65"/>
      <c r="V14" t="s">
        <v>20</v>
      </c>
    </row>
    <row r="15" spans="2:23" x14ac:dyDescent="0.35">
      <c r="B15" s="67" t="s">
        <v>31</v>
      </c>
      <c r="C15" s="68"/>
      <c r="D15" s="68"/>
      <c r="E15" s="69"/>
      <c r="H15" s="67" t="s">
        <v>31</v>
      </c>
      <c r="I15" s="70" t="s">
        <v>15</v>
      </c>
      <c r="J15" s="70" t="s">
        <v>15</v>
      </c>
      <c r="K15" s="68"/>
      <c r="L15" s="68"/>
      <c r="M15" s="69"/>
      <c r="P15" s="67" t="s">
        <v>31</v>
      </c>
      <c r="Q15" s="70" t="s">
        <v>15</v>
      </c>
      <c r="R15" s="70" t="s">
        <v>15</v>
      </c>
      <c r="S15" s="68"/>
      <c r="T15" s="68"/>
      <c r="U15" s="69"/>
    </row>
    <row r="16" spans="2:23" ht="15" thickBot="1" x14ac:dyDescent="0.4">
      <c r="B16" s="71" t="s">
        <v>32</v>
      </c>
      <c r="C16" s="72"/>
      <c r="D16" s="73" t="s">
        <v>5</v>
      </c>
      <c r="E16" s="74"/>
      <c r="F16" s="38">
        <v>1</v>
      </c>
      <c r="H16" s="71" t="s">
        <v>33</v>
      </c>
      <c r="I16" s="73" t="s">
        <v>15</v>
      </c>
      <c r="J16" s="73" t="s">
        <v>15</v>
      </c>
      <c r="K16" s="72"/>
      <c r="L16" s="72"/>
      <c r="M16" s="74"/>
      <c r="P16" s="71" t="s">
        <v>33</v>
      </c>
      <c r="Q16" s="73" t="s">
        <v>15</v>
      </c>
      <c r="R16" s="73" t="s">
        <v>15</v>
      </c>
      <c r="S16" s="72"/>
      <c r="T16" s="72"/>
      <c r="U16" s="74"/>
    </row>
    <row r="17" spans="2:21" ht="15" customHeight="1" thickBot="1" x14ac:dyDescent="0.4">
      <c r="B17" s="75" t="s">
        <v>34</v>
      </c>
      <c r="C17" s="76"/>
      <c r="D17" s="77"/>
      <c r="E17" s="78"/>
      <c r="H17" s="75" t="s">
        <v>34</v>
      </c>
      <c r="I17" s="79"/>
      <c r="J17" s="76"/>
      <c r="K17" s="76"/>
      <c r="L17" s="77"/>
      <c r="M17" s="78"/>
      <c r="P17" s="75" t="s">
        <v>34</v>
      </c>
      <c r="Q17" s="79"/>
      <c r="R17" s="76"/>
      <c r="S17" s="76"/>
      <c r="T17" s="77"/>
      <c r="U17" s="78"/>
    </row>
    <row r="18" spans="2:21" ht="162.65" customHeight="1" x14ac:dyDescent="0.35">
      <c r="B18" s="67" t="s">
        <v>35</v>
      </c>
      <c r="C18" s="68"/>
      <c r="D18" s="80" t="s">
        <v>36</v>
      </c>
      <c r="E18" s="69"/>
      <c r="F18" s="38">
        <v>2</v>
      </c>
      <c r="H18" s="67" t="s">
        <v>35</v>
      </c>
      <c r="I18" s="70" t="s">
        <v>15</v>
      </c>
      <c r="J18" s="70" t="s">
        <v>15</v>
      </c>
      <c r="K18" s="68"/>
      <c r="L18" s="68"/>
      <c r="M18" s="69"/>
      <c r="P18" s="67" t="s">
        <v>35</v>
      </c>
      <c r="Q18" s="70" t="s">
        <v>15</v>
      </c>
      <c r="R18" s="70" t="s">
        <v>15</v>
      </c>
      <c r="S18" s="68"/>
      <c r="T18" s="68"/>
      <c r="U18" s="69"/>
    </row>
    <row r="19" spans="2:21" ht="174.5" thickBot="1" x14ac:dyDescent="0.4">
      <c r="B19" s="71" t="s">
        <v>37</v>
      </c>
      <c r="C19" s="72"/>
      <c r="D19" s="81" t="s">
        <v>38</v>
      </c>
      <c r="E19" s="74"/>
      <c r="F19" s="38">
        <v>1.2</v>
      </c>
      <c r="H19" s="71" t="s">
        <v>37</v>
      </c>
      <c r="I19" s="73" t="s">
        <v>15</v>
      </c>
      <c r="J19" s="73" t="s">
        <v>15</v>
      </c>
      <c r="K19" s="72"/>
      <c r="L19" s="72"/>
      <c r="M19" s="74"/>
      <c r="P19" s="71" t="s">
        <v>37</v>
      </c>
      <c r="Q19" s="73" t="s">
        <v>15</v>
      </c>
      <c r="R19" s="73" t="s">
        <v>15</v>
      </c>
      <c r="S19" s="72"/>
      <c r="T19" s="72"/>
      <c r="U19" s="74"/>
    </row>
    <row r="20" spans="2:21" ht="123.65" customHeight="1" x14ac:dyDescent="0.35">
      <c r="B20" s="82" t="s">
        <v>39</v>
      </c>
      <c r="C20" s="83"/>
      <c r="D20" s="84" t="s">
        <v>40</v>
      </c>
      <c r="E20" s="85"/>
      <c r="H20" s="82" t="s">
        <v>39</v>
      </c>
      <c r="I20" s="82"/>
      <c r="J20" s="86" t="s">
        <v>15</v>
      </c>
      <c r="K20" s="83"/>
      <c r="L20" s="87"/>
      <c r="M20" s="85"/>
      <c r="P20" s="82" t="s">
        <v>39</v>
      </c>
      <c r="Q20" s="82"/>
      <c r="R20" s="86" t="s">
        <v>15</v>
      </c>
      <c r="S20" s="83"/>
      <c r="T20" s="87"/>
      <c r="U20" s="85"/>
    </row>
    <row r="21" spans="2:21" x14ac:dyDescent="0.35">
      <c r="B21" s="88" t="s">
        <v>41</v>
      </c>
      <c r="C21" s="89"/>
      <c r="D21" s="90"/>
      <c r="E21" s="91"/>
      <c r="H21" s="88" t="s">
        <v>41</v>
      </c>
      <c r="I21" s="92"/>
      <c r="J21" s="89"/>
      <c r="K21" s="89"/>
      <c r="L21" s="90"/>
      <c r="M21" s="91"/>
      <c r="P21" s="88" t="s">
        <v>41</v>
      </c>
      <c r="Q21" s="92"/>
      <c r="R21" s="89"/>
      <c r="S21" s="89"/>
      <c r="T21" s="90"/>
      <c r="U21" s="91"/>
    </row>
    <row r="22" spans="2:21" x14ac:dyDescent="0.35">
      <c r="B22" s="92" t="s">
        <v>42</v>
      </c>
      <c r="C22" s="93"/>
      <c r="D22" s="94" t="s">
        <v>40</v>
      </c>
      <c r="E22" s="95"/>
      <c r="H22" s="92" t="s">
        <v>42</v>
      </c>
      <c r="I22" s="92"/>
      <c r="J22" s="96" t="s">
        <v>15</v>
      </c>
      <c r="K22" s="93"/>
      <c r="L22" s="95"/>
      <c r="M22" s="95"/>
      <c r="P22" s="92" t="s">
        <v>42</v>
      </c>
      <c r="Q22" s="92"/>
      <c r="R22" s="96" t="s">
        <v>15</v>
      </c>
      <c r="S22" s="93"/>
      <c r="T22" s="95"/>
      <c r="U22" s="95"/>
    </row>
    <row r="23" spans="2:21" x14ac:dyDescent="0.35">
      <c r="B23" s="97" t="s">
        <v>43</v>
      </c>
      <c r="C23" s="98"/>
      <c r="D23" s="99" t="s">
        <v>40</v>
      </c>
      <c r="E23" s="100"/>
      <c r="H23" s="97" t="s">
        <v>43</v>
      </c>
      <c r="I23" s="97"/>
      <c r="J23" s="96" t="s">
        <v>15</v>
      </c>
      <c r="K23" s="98"/>
      <c r="L23" s="100"/>
      <c r="M23" s="100"/>
      <c r="P23" s="97" t="s">
        <v>43</v>
      </c>
      <c r="Q23" s="97"/>
      <c r="R23" s="96" t="s">
        <v>15</v>
      </c>
      <c r="S23" s="98"/>
      <c r="T23" s="100"/>
      <c r="U23" s="100"/>
    </row>
    <row r="24" spans="2:21" x14ac:dyDescent="0.35">
      <c r="B24" s="97" t="s">
        <v>44</v>
      </c>
      <c r="C24" s="98"/>
      <c r="D24" s="99" t="s">
        <v>40</v>
      </c>
      <c r="E24" s="100"/>
      <c r="H24" s="97" t="s">
        <v>44</v>
      </c>
      <c r="I24" s="97"/>
      <c r="J24" s="96" t="s">
        <v>15</v>
      </c>
      <c r="K24" s="98"/>
      <c r="L24" s="100"/>
      <c r="M24" s="100"/>
      <c r="P24" s="97" t="s">
        <v>44</v>
      </c>
      <c r="Q24" s="97"/>
      <c r="R24" s="96" t="s">
        <v>15</v>
      </c>
      <c r="S24" s="98"/>
      <c r="T24" s="100"/>
      <c r="U24" s="100"/>
    </row>
    <row r="26" spans="2:21" x14ac:dyDescent="0.35">
      <c r="B26" s="101" t="s">
        <v>45</v>
      </c>
      <c r="C26" s="101"/>
      <c r="D26" s="60"/>
      <c r="E26" s="60"/>
      <c r="H26" s="101" t="s">
        <v>45</v>
      </c>
      <c r="I26" s="101"/>
      <c r="J26" s="101"/>
      <c r="K26" s="101"/>
      <c r="L26" s="60"/>
      <c r="M26" s="60"/>
      <c r="P26" s="101" t="s">
        <v>45</v>
      </c>
      <c r="Q26" s="101"/>
      <c r="R26" s="101"/>
      <c r="S26" s="101"/>
      <c r="T26" s="60"/>
      <c r="U26" s="60"/>
    </row>
    <row r="27" spans="2:21" ht="314.5" customHeight="1" x14ac:dyDescent="0.35">
      <c r="B27" s="102" t="s">
        <v>46</v>
      </c>
      <c r="C27" s="55"/>
      <c r="D27" s="103" t="s">
        <v>47</v>
      </c>
      <c r="E27" s="55"/>
      <c r="H27" s="55" t="s">
        <v>46</v>
      </c>
      <c r="I27" s="55"/>
      <c r="J27" s="96" t="s">
        <v>15</v>
      </c>
      <c r="K27" s="55"/>
      <c r="L27" s="104"/>
      <c r="M27" s="55"/>
      <c r="P27" s="55" t="s">
        <v>46</v>
      </c>
      <c r="Q27" s="55"/>
      <c r="R27" s="96" t="s">
        <v>15</v>
      </c>
      <c r="S27" s="55"/>
      <c r="T27" s="104"/>
      <c r="U27" s="55"/>
    </row>
    <row r="28" spans="2:21" ht="184.5" customHeight="1" x14ac:dyDescent="0.35">
      <c r="B28" s="102" t="s">
        <v>48</v>
      </c>
      <c r="C28" s="102"/>
      <c r="D28" s="102" t="s">
        <v>49</v>
      </c>
      <c r="E28" s="55"/>
      <c r="F28" s="38">
        <v>1</v>
      </c>
      <c r="H28" s="102" t="s">
        <v>48</v>
      </c>
      <c r="I28" s="102"/>
      <c r="J28" s="96" t="s">
        <v>15</v>
      </c>
      <c r="K28" s="102"/>
      <c r="L28" s="55"/>
      <c r="M28" s="55"/>
      <c r="P28" s="102" t="s">
        <v>48</v>
      </c>
      <c r="Q28" s="102"/>
      <c r="R28" s="96" t="s">
        <v>15</v>
      </c>
      <c r="S28" s="102"/>
      <c r="T28" s="55"/>
      <c r="U28" s="55"/>
    </row>
    <row r="29" spans="2:21" ht="166.5" customHeight="1" x14ac:dyDescent="0.35">
      <c r="B29" s="102" t="s">
        <v>50</v>
      </c>
      <c r="C29" s="102"/>
      <c r="D29" s="102" t="s">
        <v>51</v>
      </c>
      <c r="E29" s="55"/>
      <c r="F29" s="38">
        <v>1.2</v>
      </c>
      <c r="H29" s="102" t="s">
        <v>50</v>
      </c>
      <c r="I29" s="102"/>
      <c r="J29" s="96" t="s">
        <v>15</v>
      </c>
      <c r="K29" s="102"/>
      <c r="L29" s="55"/>
      <c r="M29" s="55"/>
      <c r="P29" s="102" t="s">
        <v>50</v>
      </c>
      <c r="Q29" s="102"/>
      <c r="R29" s="96" t="s">
        <v>15</v>
      </c>
      <c r="S29" s="102"/>
      <c r="T29" s="55"/>
      <c r="U29" s="55"/>
    </row>
    <row r="30" spans="2:21" ht="15" customHeight="1" x14ac:dyDescent="0.35">
      <c r="B30" s="104" t="s">
        <v>52</v>
      </c>
      <c r="C30" s="104"/>
      <c r="D30" s="55"/>
      <c r="E30" s="55"/>
      <c r="H30" s="104" t="s">
        <v>52</v>
      </c>
      <c r="I30" s="104"/>
      <c r="J30" s="96" t="s">
        <v>15</v>
      </c>
      <c r="K30" s="104"/>
      <c r="L30" s="55"/>
      <c r="M30" s="55"/>
      <c r="P30" s="104" t="s">
        <v>52</v>
      </c>
      <c r="Q30" s="104"/>
      <c r="R30" s="96" t="s">
        <v>15</v>
      </c>
      <c r="S30" s="104"/>
      <c r="T30" s="55"/>
      <c r="U30" s="55"/>
    </row>
    <row r="31" spans="2:21" ht="212.15" customHeight="1" x14ac:dyDescent="0.35">
      <c r="B31" s="102" t="s">
        <v>53</v>
      </c>
      <c r="C31" s="55"/>
      <c r="D31" s="102" t="s">
        <v>54</v>
      </c>
      <c r="E31" s="55"/>
      <c r="F31" s="38">
        <v>1</v>
      </c>
      <c r="H31" s="102" t="s">
        <v>53</v>
      </c>
      <c r="I31" s="102"/>
      <c r="J31" s="96" t="s">
        <v>15</v>
      </c>
      <c r="K31" s="55"/>
      <c r="L31" s="55"/>
      <c r="M31" s="55"/>
      <c r="P31" s="102" t="s">
        <v>53</v>
      </c>
      <c r="Q31" s="102"/>
      <c r="R31" s="96" t="s">
        <v>15</v>
      </c>
      <c r="S31" s="55"/>
      <c r="T31" s="55"/>
      <c r="U31" s="55"/>
    </row>
    <row r="32" spans="2:21" x14ac:dyDescent="0.35">
      <c r="D32" s="40"/>
      <c r="L32" s="40"/>
      <c r="T32" s="40"/>
    </row>
    <row r="33" spans="1:20" x14ac:dyDescent="0.35">
      <c r="A33">
        <v>1</v>
      </c>
      <c r="B33" t="s">
        <v>55</v>
      </c>
      <c r="D33" s="105"/>
      <c r="L33" s="105"/>
      <c r="T33" s="105"/>
    </row>
    <row r="34" spans="1:20" x14ac:dyDescent="0.35">
      <c r="A34">
        <v>2</v>
      </c>
      <c r="B34" t="s">
        <v>56</v>
      </c>
    </row>
    <row r="35" spans="1:20" x14ac:dyDescent="0.35">
      <c r="A35">
        <v>3</v>
      </c>
      <c r="B35" t="s">
        <v>57</v>
      </c>
    </row>
    <row r="36" spans="1:20" x14ac:dyDescent="0.35">
      <c r="A36">
        <v>4</v>
      </c>
      <c r="B36" t="s">
        <v>58</v>
      </c>
    </row>
    <row r="38" spans="1:20" x14ac:dyDescent="0.35">
      <c r="B38" s="40" t="s">
        <v>59</v>
      </c>
    </row>
  </sheetData>
  <mergeCells count="2">
    <mergeCell ref="I5:J5"/>
    <mergeCell ref="Q5:R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19" workbookViewId="0">
      <selection activeCell="B35" sqref="B35"/>
    </sheetView>
  </sheetViews>
  <sheetFormatPr defaultRowHeight="14.5" x14ac:dyDescent="0.35"/>
  <cols>
    <col min="2" max="2" width="83.54296875" customWidth="1"/>
    <col min="3" max="3" width="15.54296875" customWidth="1"/>
    <col min="4" max="4" width="22.54296875" style="38" customWidth="1"/>
    <col min="5" max="5" width="18.453125" style="38" customWidth="1"/>
    <col min="6" max="6" width="24.54296875" customWidth="1"/>
    <col min="7" max="7" width="24" customWidth="1"/>
    <col min="8" max="8" width="83.54296875" customWidth="1"/>
    <col min="9" max="9" width="12.54296875" customWidth="1"/>
    <col min="10" max="10" width="11.54296875" customWidth="1"/>
    <col min="11" max="11" width="14.453125" customWidth="1"/>
    <col min="12" max="12" width="15.81640625" style="38" customWidth="1"/>
    <col min="13" max="13" width="18.453125" style="38" customWidth="1"/>
  </cols>
  <sheetData>
    <row r="1" spans="2:16" ht="18.5" x14ac:dyDescent="0.45">
      <c r="B1" s="37" t="s">
        <v>0</v>
      </c>
      <c r="D1" s="106"/>
      <c r="H1" s="37" t="s">
        <v>0</v>
      </c>
      <c r="I1" s="37"/>
      <c r="J1" s="37"/>
      <c r="L1" s="106"/>
    </row>
    <row r="2" spans="2:16" x14ac:dyDescent="0.35">
      <c r="B2" s="39"/>
      <c r="D2" s="107"/>
      <c r="H2" s="39"/>
      <c r="I2" s="39"/>
      <c r="J2" s="39"/>
      <c r="L2" s="107"/>
    </row>
    <row r="4" spans="2:16" x14ac:dyDescent="0.35">
      <c r="B4" t="s">
        <v>60</v>
      </c>
      <c r="H4" t="s">
        <v>61</v>
      </c>
    </row>
    <row r="5" spans="2:16" x14ac:dyDescent="0.35">
      <c r="I5" s="140" t="s">
        <v>4</v>
      </c>
      <c r="J5" s="140"/>
      <c r="N5">
        <v>2035</v>
      </c>
      <c r="O5">
        <v>2040</v>
      </c>
      <c r="P5">
        <v>2045</v>
      </c>
    </row>
    <row r="6" spans="2:16" ht="15" thickBot="1" x14ac:dyDescent="0.4">
      <c r="B6" s="40" t="s">
        <v>6</v>
      </c>
      <c r="C6" s="42" t="s">
        <v>7</v>
      </c>
      <c r="D6" s="42">
        <v>2030</v>
      </c>
      <c r="E6" s="42">
        <v>2045</v>
      </c>
      <c r="F6" s="41" t="s">
        <v>8</v>
      </c>
      <c r="G6" s="41" t="s">
        <v>9</v>
      </c>
      <c r="H6" s="40" t="s">
        <v>6</v>
      </c>
      <c r="I6" s="41" t="s">
        <v>10</v>
      </c>
      <c r="J6" s="41" t="s">
        <v>11</v>
      </c>
      <c r="K6" s="42" t="s">
        <v>7</v>
      </c>
      <c r="L6" s="42">
        <v>2030</v>
      </c>
      <c r="M6" s="43">
        <v>2045</v>
      </c>
    </row>
    <row r="7" spans="2:16" ht="15" thickBot="1" x14ac:dyDescent="0.4">
      <c r="B7" s="44" t="s">
        <v>62</v>
      </c>
      <c r="C7" s="45"/>
      <c r="D7" s="139">
        <f>8.8/1000</f>
        <v>8.8000000000000005E-3</v>
      </c>
      <c r="E7" s="109" t="s">
        <v>40</v>
      </c>
      <c r="F7" t="s">
        <v>5</v>
      </c>
      <c r="H7" s="44" t="s">
        <v>63</v>
      </c>
      <c r="I7" s="49" t="s">
        <v>15</v>
      </c>
      <c r="J7" s="49" t="s">
        <v>5</v>
      </c>
      <c r="K7" s="45"/>
      <c r="L7" s="108">
        <f>25/1000</f>
        <v>2.5000000000000001E-2</v>
      </c>
      <c r="M7" s="109" t="s">
        <v>40</v>
      </c>
    </row>
    <row r="8" spans="2:16" x14ac:dyDescent="0.35">
      <c r="B8" s="50" t="s">
        <v>21</v>
      </c>
      <c r="C8" s="50"/>
      <c r="D8" s="51" t="s">
        <v>40</v>
      </c>
      <c r="E8" s="51" t="s">
        <v>40</v>
      </c>
      <c r="H8" s="50" t="s">
        <v>21</v>
      </c>
      <c r="I8" s="50"/>
      <c r="J8" s="52" t="s">
        <v>5</v>
      </c>
      <c r="K8" s="50"/>
      <c r="L8" s="51" t="s">
        <v>40</v>
      </c>
      <c r="M8" s="51" t="s">
        <v>40</v>
      </c>
    </row>
    <row r="9" spans="2:16" x14ac:dyDescent="0.35">
      <c r="B9" s="53" t="s">
        <v>23</v>
      </c>
      <c r="C9" s="53"/>
      <c r="D9" s="110" t="s">
        <v>40</v>
      </c>
      <c r="E9" s="110" t="s">
        <v>40</v>
      </c>
      <c r="H9" s="53" t="s">
        <v>23</v>
      </c>
      <c r="I9" s="55"/>
      <c r="J9" s="56" t="s">
        <v>5</v>
      </c>
      <c r="K9" s="53"/>
      <c r="L9" s="110" t="s">
        <v>40</v>
      </c>
      <c r="M9" s="110" t="s">
        <v>40</v>
      </c>
    </row>
    <row r="10" spans="2:16" x14ac:dyDescent="0.35">
      <c r="B10" s="55" t="s">
        <v>25</v>
      </c>
      <c r="C10" s="55"/>
      <c r="D10" s="111" t="s">
        <v>40</v>
      </c>
      <c r="E10" s="111" t="s">
        <v>40</v>
      </c>
      <c r="H10" s="55" t="s">
        <v>25</v>
      </c>
      <c r="I10" s="55"/>
      <c r="J10" s="56" t="s">
        <v>5</v>
      </c>
      <c r="K10" s="55"/>
      <c r="L10" s="111" t="s">
        <v>40</v>
      </c>
      <c r="M10" s="111" t="s">
        <v>40</v>
      </c>
    </row>
    <row r="11" spans="2:16" x14ac:dyDescent="0.35">
      <c r="B11" s="55" t="s">
        <v>26</v>
      </c>
      <c r="C11" s="55"/>
      <c r="D11" s="112" t="s">
        <v>40</v>
      </c>
      <c r="E11" s="112" t="s">
        <v>40</v>
      </c>
      <c r="H11" s="55" t="s">
        <v>26</v>
      </c>
      <c r="I11" s="55"/>
      <c r="J11" s="56" t="s">
        <v>5</v>
      </c>
      <c r="K11" s="55"/>
      <c r="L11" s="112" t="s">
        <v>40</v>
      </c>
      <c r="M11" s="112" t="s">
        <v>40</v>
      </c>
    </row>
    <row r="12" spans="2:16" x14ac:dyDescent="0.35">
      <c r="B12" s="60"/>
      <c r="C12" s="60"/>
      <c r="D12" s="113"/>
      <c r="E12" s="113"/>
      <c r="H12" s="60"/>
      <c r="I12" s="60"/>
      <c r="J12" s="61"/>
      <c r="K12" s="60"/>
      <c r="L12" s="113"/>
      <c r="M12" s="113"/>
    </row>
    <row r="13" spans="2:16" x14ac:dyDescent="0.35">
      <c r="B13" s="40" t="s">
        <v>28</v>
      </c>
      <c r="C13" s="40"/>
      <c r="H13" s="40" t="s">
        <v>28</v>
      </c>
      <c r="I13" s="40"/>
      <c r="J13" s="40"/>
      <c r="K13" s="40"/>
    </row>
    <row r="14" spans="2:16" ht="15" thickBot="1" x14ac:dyDescent="0.4">
      <c r="B14" s="62" t="s">
        <v>30</v>
      </c>
      <c r="C14" s="63"/>
      <c r="D14" s="64"/>
      <c r="E14" s="114"/>
      <c r="H14" s="62" t="s">
        <v>30</v>
      </c>
      <c r="I14" s="66"/>
      <c r="J14" s="66"/>
      <c r="K14" s="63"/>
      <c r="L14" s="64"/>
      <c r="M14" s="114"/>
    </row>
    <row r="15" spans="2:16" x14ac:dyDescent="0.35">
      <c r="B15" s="67" t="s">
        <v>64</v>
      </c>
      <c r="C15" s="68"/>
      <c r="D15" s="70" t="s">
        <v>40</v>
      </c>
      <c r="E15" s="115" t="s">
        <v>40</v>
      </c>
      <c r="F15" t="s">
        <v>5</v>
      </c>
      <c r="H15" s="67" t="s">
        <v>65</v>
      </c>
      <c r="I15" s="70" t="s">
        <v>5</v>
      </c>
      <c r="J15" s="70" t="s">
        <v>5</v>
      </c>
      <c r="K15" s="68"/>
      <c r="L15" s="70" t="s">
        <v>40</v>
      </c>
      <c r="M15" s="115" t="s">
        <v>40</v>
      </c>
    </row>
    <row r="16" spans="2:16" ht="15" thickBot="1" x14ac:dyDescent="0.4">
      <c r="B16" s="71" t="s">
        <v>33</v>
      </c>
      <c r="C16" s="72"/>
      <c r="D16" s="73" t="s">
        <v>40</v>
      </c>
      <c r="E16" s="116" t="s">
        <v>40</v>
      </c>
      <c r="H16" s="71" t="s">
        <v>33</v>
      </c>
      <c r="I16" s="73" t="s">
        <v>5</v>
      </c>
      <c r="J16" s="73" t="s">
        <v>5</v>
      </c>
      <c r="K16" s="72"/>
      <c r="L16" s="73" t="s">
        <v>40</v>
      </c>
      <c r="M16" s="116" t="s">
        <v>40</v>
      </c>
    </row>
    <row r="17" spans="2:13" ht="15" customHeight="1" thickBot="1" x14ac:dyDescent="0.4">
      <c r="B17" s="75" t="s">
        <v>34</v>
      </c>
      <c r="C17" s="76"/>
      <c r="D17" s="117"/>
      <c r="E17" s="118"/>
      <c r="H17" s="75" t="s">
        <v>34</v>
      </c>
      <c r="I17" s="79"/>
      <c r="J17" s="76"/>
      <c r="K17" s="76"/>
      <c r="L17" s="117"/>
      <c r="M17" s="118"/>
    </row>
    <row r="18" spans="2:13" ht="62.5" customHeight="1" x14ac:dyDescent="0.35">
      <c r="B18" s="67" t="s">
        <v>35</v>
      </c>
      <c r="C18" s="68"/>
      <c r="D18" s="119" t="s">
        <v>66</v>
      </c>
      <c r="E18" s="115" t="s">
        <v>40</v>
      </c>
      <c r="F18" s="120">
        <v>1</v>
      </c>
      <c r="H18" s="67" t="s">
        <v>35</v>
      </c>
      <c r="I18" s="70" t="s">
        <v>5</v>
      </c>
      <c r="J18" s="70" t="s">
        <v>15</v>
      </c>
      <c r="K18" s="68"/>
      <c r="L18" s="119" t="s">
        <v>66</v>
      </c>
      <c r="M18" s="115" t="s">
        <v>40</v>
      </c>
    </row>
    <row r="19" spans="2:13" ht="15" thickBot="1" x14ac:dyDescent="0.4">
      <c r="B19" s="71" t="s">
        <v>37</v>
      </c>
      <c r="C19" s="72"/>
      <c r="D19" s="73" t="s">
        <v>40</v>
      </c>
      <c r="E19" s="116" t="s">
        <v>40</v>
      </c>
      <c r="H19" s="71" t="s">
        <v>37</v>
      </c>
      <c r="I19" s="73" t="s">
        <v>5</v>
      </c>
      <c r="J19" s="73" t="s">
        <v>5</v>
      </c>
      <c r="K19" s="72"/>
      <c r="L19" s="73" t="s">
        <v>40</v>
      </c>
      <c r="M19" s="116" t="s">
        <v>40</v>
      </c>
    </row>
    <row r="20" spans="2:13" x14ac:dyDescent="0.35">
      <c r="B20" s="82" t="s">
        <v>39</v>
      </c>
      <c r="C20" s="83"/>
      <c r="D20" s="84" t="s">
        <v>40</v>
      </c>
      <c r="E20" s="121" t="s">
        <v>40</v>
      </c>
      <c r="H20" s="82" t="s">
        <v>39</v>
      </c>
      <c r="I20" s="82"/>
      <c r="J20" s="86" t="s">
        <v>5</v>
      </c>
      <c r="K20" s="83"/>
      <c r="L20" s="84" t="s">
        <v>40</v>
      </c>
      <c r="M20" s="121" t="s">
        <v>40</v>
      </c>
    </row>
    <row r="21" spans="2:13" x14ac:dyDescent="0.35">
      <c r="B21" s="88" t="s">
        <v>41</v>
      </c>
      <c r="C21" s="89"/>
      <c r="D21" s="122"/>
      <c r="E21" s="123"/>
      <c r="H21" s="88" t="s">
        <v>41</v>
      </c>
      <c r="I21" s="92"/>
      <c r="J21" s="89"/>
      <c r="K21" s="89"/>
      <c r="L21" s="122"/>
      <c r="M21" s="123"/>
    </row>
    <row r="22" spans="2:13" x14ac:dyDescent="0.35">
      <c r="B22" s="92" t="s">
        <v>42</v>
      </c>
      <c r="C22" s="93"/>
      <c r="D22" s="94" t="s">
        <v>40</v>
      </c>
      <c r="E22" s="94" t="s">
        <v>40</v>
      </c>
      <c r="H22" s="92" t="s">
        <v>42</v>
      </c>
      <c r="I22" s="92"/>
      <c r="J22" s="96" t="s">
        <v>5</v>
      </c>
      <c r="K22" s="93"/>
      <c r="L22" s="94" t="s">
        <v>40</v>
      </c>
      <c r="M22" s="94" t="s">
        <v>40</v>
      </c>
    </row>
    <row r="23" spans="2:13" x14ac:dyDescent="0.35">
      <c r="B23" s="97" t="s">
        <v>43</v>
      </c>
      <c r="C23" s="98"/>
      <c r="D23" s="99" t="s">
        <v>40</v>
      </c>
      <c r="E23" s="99" t="s">
        <v>40</v>
      </c>
      <c r="H23" s="97" t="s">
        <v>43</v>
      </c>
      <c r="I23" s="97"/>
      <c r="J23" s="96"/>
      <c r="K23" s="98"/>
      <c r="L23" s="99" t="s">
        <v>40</v>
      </c>
      <c r="M23" s="99" t="s">
        <v>40</v>
      </c>
    </row>
    <row r="24" spans="2:13" x14ac:dyDescent="0.35">
      <c r="B24" s="97" t="s">
        <v>44</v>
      </c>
      <c r="C24" s="98"/>
      <c r="D24" s="99" t="s">
        <v>40</v>
      </c>
      <c r="E24" s="99" t="s">
        <v>40</v>
      </c>
      <c r="H24" s="97" t="s">
        <v>44</v>
      </c>
      <c r="I24" s="97"/>
      <c r="J24" s="96" t="s">
        <v>5</v>
      </c>
      <c r="K24" s="98"/>
      <c r="L24" s="99" t="s">
        <v>40</v>
      </c>
      <c r="M24" s="99" t="s">
        <v>40</v>
      </c>
    </row>
    <row r="26" spans="2:13" x14ac:dyDescent="0.35">
      <c r="B26" s="101" t="s">
        <v>45</v>
      </c>
      <c r="C26" s="101"/>
      <c r="D26" s="113"/>
      <c r="E26" s="113"/>
      <c r="H26" s="101" t="s">
        <v>45</v>
      </c>
      <c r="I26" s="101"/>
      <c r="J26" s="101"/>
      <c r="K26" s="101"/>
      <c r="L26" s="113"/>
      <c r="M26" s="113"/>
    </row>
    <row r="27" spans="2:13" x14ac:dyDescent="0.35">
      <c r="B27" s="55" t="s">
        <v>46</v>
      </c>
      <c r="C27" s="55"/>
      <c r="D27" s="124" t="s">
        <v>40</v>
      </c>
      <c r="E27" s="111" t="s">
        <v>40</v>
      </c>
      <c r="H27" s="55" t="s">
        <v>46</v>
      </c>
      <c r="I27" s="55"/>
      <c r="J27" s="96" t="s">
        <v>5</v>
      </c>
      <c r="K27" s="55"/>
      <c r="L27" s="124" t="s">
        <v>40</v>
      </c>
      <c r="M27" s="111" t="s">
        <v>40</v>
      </c>
    </row>
    <row r="28" spans="2:13" ht="29" x14ac:dyDescent="0.35">
      <c r="B28" s="102" t="s">
        <v>48</v>
      </c>
      <c r="C28" s="102"/>
      <c r="D28" s="111" t="s">
        <v>40</v>
      </c>
      <c r="E28" s="111" t="s">
        <v>40</v>
      </c>
      <c r="H28" s="102" t="s">
        <v>48</v>
      </c>
      <c r="I28" s="102"/>
      <c r="J28" s="96" t="s">
        <v>5</v>
      </c>
      <c r="K28" s="102"/>
      <c r="L28" s="111" t="s">
        <v>40</v>
      </c>
      <c r="M28" s="111" t="s">
        <v>40</v>
      </c>
    </row>
    <row r="29" spans="2:13" x14ac:dyDescent="0.35">
      <c r="B29" s="102" t="s">
        <v>50</v>
      </c>
      <c r="C29" s="102"/>
      <c r="D29" s="111" t="s">
        <v>40</v>
      </c>
      <c r="E29" s="111" t="s">
        <v>40</v>
      </c>
      <c r="H29" s="102" t="s">
        <v>50</v>
      </c>
      <c r="I29" s="102"/>
      <c r="J29" s="96" t="s">
        <v>5</v>
      </c>
      <c r="K29" s="102"/>
      <c r="L29" s="111" t="s">
        <v>40</v>
      </c>
      <c r="M29" s="111" t="s">
        <v>40</v>
      </c>
    </row>
    <row r="30" spans="2:13" ht="15" customHeight="1" x14ac:dyDescent="0.35">
      <c r="B30" s="104" t="s">
        <v>52</v>
      </c>
      <c r="C30" s="104"/>
      <c r="D30" s="111"/>
      <c r="E30" s="111"/>
      <c r="H30" s="104" t="s">
        <v>52</v>
      </c>
      <c r="I30" s="104"/>
      <c r="J30" s="96" t="s">
        <v>5</v>
      </c>
      <c r="K30" s="104"/>
      <c r="L30" s="111" t="s">
        <v>40</v>
      </c>
      <c r="M30" s="111" t="s">
        <v>40</v>
      </c>
    </row>
    <row r="31" spans="2:13" x14ac:dyDescent="0.35">
      <c r="B31" s="102" t="s">
        <v>53</v>
      </c>
      <c r="C31" s="55"/>
      <c r="D31" s="111" t="s">
        <v>40</v>
      </c>
      <c r="E31" s="111" t="s">
        <v>40</v>
      </c>
      <c r="H31" s="102" t="s">
        <v>53</v>
      </c>
      <c r="I31" s="102"/>
      <c r="J31" s="96" t="s">
        <v>5</v>
      </c>
      <c r="K31" s="55"/>
      <c r="L31" s="111" t="s">
        <v>40</v>
      </c>
      <c r="M31" s="111" t="s">
        <v>40</v>
      </c>
    </row>
    <row r="32" spans="2:13" x14ac:dyDescent="0.35">
      <c r="D32" s="41"/>
      <c r="L32" s="41"/>
    </row>
    <row r="33" spans="1:12" x14ac:dyDescent="0.35">
      <c r="A33">
        <v>1</v>
      </c>
      <c r="B33" s="125" t="s">
        <v>67</v>
      </c>
      <c r="D33" s="48"/>
      <c r="L33" s="48"/>
    </row>
    <row r="35" spans="1:12" x14ac:dyDescent="0.35">
      <c r="B35" s="40" t="s">
        <v>68</v>
      </c>
    </row>
  </sheetData>
  <mergeCells count="1">
    <mergeCell ref="I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"/>
  <sheetViews>
    <sheetView topLeftCell="A29" workbookViewId="0">
      <selection activeCell="F35" sqref="F35"/>
    </sheetView>
  </sheetViews>
  <sheetFormatPr defaultRowHeight="14.5" x14ac:dyDescent="0.35"/>
  <cols>
    <col min="2" max="2" width="83.54296875" customWidth="1"/>
    <col min="3" max="3" width="12.54296875" customWidth="1"/>
    <col min="4" max="4" width="13.54296875" customWidth="1"/>
    <col min="5" max="5" width="15.54296875" customWidth="1"/>
    <col min="6" max="6" width="21.453125" style="38" customWidth="1"/>
    <col min="7" max="7" width="21.453125" customWidth="1"/>
    <col min="8" max="8" width="29.54296875" bestFit="1" customWidth="1"/>
    <col min="9" max="9" width="24" customWidth="1"/>
    <col min="10" max="10" width="83.54296875" customWidth="1"/>
    <col min="11" max="11" width="12.54296875" customWidth="1"/>
    <col min="12" max="12" width="11.54296875" customWidth="1"/>
    <col min="13" max="13" width="14.453125" customWidth="1"/>
    <col min="14" max="14" width="17.1796875" customWidth="1"/>
    <col min="15" max="15" width="18.453125" customWidth="1"/>
  </cols>
  <sheetData>
    <row r="1" spans="2:18" ht="18.5" x14ac:dyDescent="0.45">
      <c r="B1" s="37" t="s">
        <v>0</v>
      </c>
      <c r="C1" s="37"/>
      <c r="D1" s="37"/>
      <c r="F1" s="106"/>
      <c r="J1" s="37" t="s">
        <v>0</v>
      </c>
      <c r="K1" s="37"/>
      <c r="L1" s="37"/>
      <c r="N1" s="37"/>
    </row>
    <row r="2" spans="2:18" x14ac:dyDescent="0.35">
      <c r="B2" s="39"/>
      <c r="C2" s="39"/>
      <c r="D2" s="39"/>
      <c r="F2" s="107"/>
      <c r="J2" s="39"/>
      <c r="K2" s="39"/>
      <c r="L2" s="39"/>
      <c r="N2" s="39"/>
    </row>
    <row r="4" spans="2:18" x14ac:dyDescent="0.35">
      <c r="B4" t="s">
        <v>69</v>
      </c>
      <c r="J4" t="s">
        <v>70</v>
      </c>
    </row>
    <row r="5" spans="2:18" x14ac:dyDescent="0.35">
      <c r="C5" s="41" t="s">
        <v>4</v>
      </c>
      <c r="D5" s="41"/>
      <c r="K5" s="140" t="s">
        <v>4</v>
      </c>
      <c r="L5" s="140"/>
      <c r="P5">
        <v>2035</v>
      </c>
      <c r="Q5">
        <v>2040</v>
      </c>
      <c r="R5">
        <v>2045</v>
      </c>
    </row>
    <row r="6" spans="2:18" ht="15" thickBot="1" x14ac:dyDescent="0.4">
      <c r="B6" s="40" t="s">
        <v>6</v>
      </c>
      <c r="C6" s="41" t="s">
        <v>10</v>
      </c>
      <c r="D6" s="41" t="s">
        <v>11</v>
      </c>
      <c r="E6" s="42" t="s">
        <v>7</v>
      </c>
      <c r="F6" s="42">
        <v>2030</v>
      </c>
      <c r="G6" s="42">
        <v>2045</v>
      </c>
      <c r="H6" s="41" t="s">
        <v>8</v>
      </c>
      <c r="I6" s="41" t="s">
        <v>9</v>
      </c>
      <c r="J6" s="40" t="s">
        <v>6</v>
      </c>
      <c r="K6" s="41" t="s">
        <v>10</v>
      </c>
      <c r="L6" s="41" t="s">
        <v>11</v>
      </c>
      <c r="M6" s="42" t="s">
        <v>7</v>
      </c>
      <c r="N6" s="42">
        <v>2030</v>
      </c>
      <c r="O6" s="43">
        <v>2045</v>
      </c>
    </row>
    <row r="7" spans="2:18" ht="73" thickBot="1" x14ac:dyDescent="0.4">
      <c r="B7" s="44" t="s">
        <v>62</v>
      </c>
      <c r="C7" s="49" t="s">
        <v>15</v>
      </c>
      <c r="D7" s="49" t="s">
        <v>15</v>
      </c>
      <c r="E7" s="45"/>
      <c r="F7" s="46">
        <v>1.5</v>
      </c>
      <c r="G7" s="126">
        <v>2.5</v>
      </c>
      <c r="H7" t="s">
        <v>71</v>
      </c>
      <c r="J7" s="44" t="s">
        <v>14</v>
      </c>
      <c r="K7" s="49" t="s">
        <v>15</v>
      </c>
      <c r="L7" s="49" t="s">
        <v>15</v>
      </c>
      <c r="M7" s="45"/>
      <c r="N7" s="45" t="s">
        <v>72</v>
      </c>
      <c r="O7" s="127" t="s">
        <v>73</v>
      </c>
    </row>
    <row r="8" spans="2:18" ht="218.5" customHeight="1" x14ac:dyDescent="0.35">
      <c r="B8" s="50" t="s">
        <v>21</v>
      </c>
      <c r="C8" s="50"/>
      <c r="D8" s="52" t="s">
        <v>15</v>
      </c>
      <c r="E8" s="50"/>
      <c r="F8" s="128" t="s">
        <v>74</v>
      </c>
      <c r="G8" s="128" t="s">
        <v>74</v>
      </c>
      <c r="H8" s="120" t="s">
        <v>75</v>
      </c>
      <c r="J8" s="50" t="s">
        <v>21</v>
      </c>
      <c r="K8" s="50"/>
      <c r="L8" s="52" t="s">
        <v>15</v>
      </c>
      <c r="M8" s="50"/>
      <c r="N8" s="50"/>
      <c r="O8" s="129" t="s">
        <v>76</v>
      </c>
    </row>
    <row r="9" spans="2:18" x14ac:dyDescent="0.35">
      <c r="B9" s="53" t="s">
        <v>23</v>
      </c>
      <c r="C9" s="55"/>
      <c r="D9" s="56" t="s">
        <v>15</v>
      </c>
      <c r="E9" s="53"/>
      <c r="F9" s="110" t="s">
        <v>40</v>
      </c>
      <c r="G9" s="53" t="s">
        <v>40</v>
      </c>
      <c r="J9" s="53" t="s">
        <v>23</v>
      </c>
      <c r="K9" s="55"/>
      <c r="L9" s="56" t="s">
        <v>15</v>
      </c>
      <c r="M9" s="53"/>
      <c r="N9" s="130"/>
      <c r="O9" s="53" t="s">
        <v>40</v>
      </c>
    </row>
    <row r="10" spans="2:18" ht="235.5" customHeight="1" x14ac:dyDescent="0.35">
      <c r="B10" s="55" t="s">
        <v>25</v>
      </c>
      <c r="C10" s="55"/>
      <c r="D10" s="56" t="s">
        <v>15</v>
      </c>
      <c r="E10" s="55"/>
      <c r="F10" s="57" t="s">
        <v>77</v>
      </c>
      <c r="G10" s="102" t="s">
        <v>78</v>
      </c>
      <c r="H10" s="120" t="s">
        <v>75</v>
      </c>
      <c r="J10" s="55" t="s">
        <v>25</v>
      </c>
      <c r="K10" s="55"/>
      <c r="L10" s="56" t="s">
        <v>15</v>
      </c>
      <c r="M10" s="55"/>
      <c r="N10" s="55"/>
      <c r="O10" s="129" t="s">
        <v>76</v>
      </c>
    </row>
    <row r="11" spans="2:18" ht="118.5" customHeight="1" x14ac:dyDescent="0.35">
      <c r="B11" s="55" t="s">
        <v>26</v>
      </c>
      <c r="C11" s="55"/>
      <c r="D11" s="56" t="s">
        <v>15</v>
      </c>
      <c r="E11" s="55"/>
      <c r="F11" s="131" t="s">
        <v>79</v>
      </c>
      <c r="G11" s="131" t="s">
        <v>79</v>
      </c>
      <c r="H11" s="120" t="s">
        <v>75</v>
      </c>
      <c r="J11" s="55" t="s">
        <v>26</v>
      </c>
      <c r="K11" s="55"/>
      <c r="L11" s="56" t="s">
        <v>15</v>
      </c>
      <c r="M11" s="55"/>
      <c r="N11" s="59"/>
      <c r="O11" s="131" t="s">
        <v>79</v>
      </c>
    </row>
    <row r="12" spans="2:18" x14ac:dyDescent="0.35">
      <c r="B12" s="60"/>
      <c r="C12" s="60"/>
      <c r="D12" s="61"/>
      <c r="E12" s="60"/>
      <c r="F12" s="113"/>
      <c r="G12" s="60"/>
      <c r="J12" s="60"/>
      <c r="K12" s="60"/>
      <c r="L12" s="61"/>
      <c r="M12" s="60"/>
      <c r="N12" s="60"/>
      <c r="O12" s="60"/>
    </row>
    <row r="13" spans="2:18" x14ac:dyDescent="0.35">
      <c r="B13" s="40" t="s">
        <v>28</v>
      </c>
      <c r="C13" s="40"/>
      <c r="D13" s="40"/>
      <c r="E13" s="40"/>
      <c r="J13" s="40" t="s">
        <v>28</v>
      </c>
      <c r="K13" s="40"/>
      <c r="L13" s="40"/>
      <c r="M13" s="40"/>
    </row>
    <row r="14" spans="2:18" ht="15" thickBot="1" x14ac:dyDescent="0.4">
      <c r="B14" s="62" t="s">
        <v>30</v>
      </c>
      <c r="C14" s="66"/>
      <c r="D14" s="66"/>
      <c r="E14" s="63"/>
      <c r="F14" s="64"/>
      <c r="G14" s="65"/>
      <c r="H14" s="132" t="s">
        <v>5</v>
      </c>
      <c r="J14" s="62" t="s">
        <v>30</v>
      </c>
      <c r="K14" s="66"/>
      <c r="L14" s="66"/>
      <c r="M14" s="63"/>
      <c r="N14" s="133"/>
      <c r="O14" s="65"/>
    </row>
    <row r="15" spans="2:18" ht="339.65" customHeight="1" x14ac:dyDescent="0.35">
      <c r="B15" s="67" t="s">
        <v>31</v>
      </c>
      <c r="C15" s="70" t="s">
        <v>15</v>
      </c>
      <c r="D15" s="70" t="s">
        <v>15</v>
      </c>
      <c r="E15" s="68"/>
      <c r="F15" s="119" t="s">
        <v>80</v>
      </c>
      <c r="G15" s="69" t="s">
        <v>40</v>
      </c>
      <c r="H15" s="120" t="s">
        <v>81</v>
      </c>
      <c r="J15" s="67" t="s">
        <v>31</v>
      </c>
      <c r="K15" s="70" t="s">
        <v>15</v>
      </c>
      <c r="L15" s="70" t="s">
        <v>15</v>
      </c>
      <c r="M15" s="68"/>
      <c r="N15" s="68"/>
      <c r="O15" s="69" t="s">
        <v>40</v>
      </c>
    </row>
    <row r="16" spans="2:18" ht="15" thickBot="1" x14ac:dyDescent="0.4">
      <c r="B16" s="71" t="s">
        <v>33</v>
      </c>
      <c r="C16" s="73" t="s">
        <v>15</v>
      </c>
      <c r="D16" s="73" t="s">
        <v>15</v>
      </c>
      <c r="E16" s="72"/>
      <c r="F16" s="134" t="s">
        <v>40</v>
      </c>
      <c r="G16" s="74" t="s">
        <v>40</v>
      </c>
      <c r="J16" s="71" t="s">
        <v>33</v>
      </c>
      <c r="K16" s="73" t="s">
        <v>15</v>
      </c>
      <c r="L16" s="73" t="s">
        <v>15</v>
      </c>
      <c r="M16" s="72"/>
      <c r="N16" s="72"/>
      <c r="O16" s="74" t="s">
        <v>40</v>
      </c>
    </row>
    <row r="17" spans="2:15" ht="15" customHeight="1" thickBot="1" x14ac:dyDescent="0.4">
      <c r="B17" s="75" t="s">
        <v>34</v>
      </c>
      <c r="C17" s="79"/>
      <c r="D17" s="76"/>
      <c r="E17" s="76"/>
      <c r="F17" s="135"/>
      <c r="G17" s="78"/>
      <c r="J17" s="75" t="s">
        <v>34</v>
      </c>
      <c r="K17" s="79"/>
      <c r="L17" s="76"/>
      <c r="M17" s="76"/>
      <c r="N17" s="77"/>
      <c r="O17" s="78"/>
    </row>
    <row r="18" spans="2:15" ht="291.64999999999998" customHeight="1" x14ac:dyDescent="0.35">
      <c r="B18" s="67" t="s">
        <v>35</v>
      </c>
      <c r="C18" s="70" t="s">
        <v>15</v>
      </c>
      <c r="D18" s="70" t="s">
        <v>15</v>
      </c>
      <c r="E18" s="68"/>
      <c r="F18" s="119" t="s">
        <v>82</v>
      </c>
      <c r="G18" s="141" t="s">
        <v>83</v>
      </c>
      <c r="H18" s="120">
        <v>3</v>
      </c>
      <c r="J18" s="67" t="s">
        <v>35</v>
      </c>
      <c r="K18" s="70" t="s">
        <v>15</v>
      </c>
      <c r="L18" s="70" t="s">
        <v>15</v>
      </c>
      <c r="M18" s="68"/>
      <c r="N18" s="68"/>
      <c r="O18" s="143" t="s">
        <v>84</v>
      </c>
    </row>
    <row r="19" spans="2:15" ht="69" customHeight="1" thickBot="1" x14ac:dyDescent="0.4">
      <c r="B19" s="71" t="s">
        <v>37</v>
      </c>
      <c r="C19" s="73" t="s">
        <v>15</v>
      </c>
      <c r="D19" s="73" t="s">
        <v>15</v>
      </c>
      <c r="E19" s="72"/>
      <c r="F19" s="134" t="s">
        <v>85</v>
      </c>
      <c r="G19" s="142"/>
      <c r="H19" s="120">
        <v>3</v>
      </c>
      <c r="J19" s="71" t="s">
        <v>37</v>
      </c>
      <c r="K19" s="73" t="s">
        <v>15</v>
      </c>
      <c r="L19" s="73" t="s">
        <v>15</v>
      </c>
      <c r="M19" s="72"/>
      <c r="N19" s="72"/>
      <c r="O19" s="144"/>
    </row>
    <row r="20" spans="2:15" x14ac:dyDescent="0.35">
      <c r="B20" s="82" t="s">
        <v>39</v>
      </c>
      <c r="C20" s="82"/>
      <c r="D20" s="86" t="s">
        <v>15</v>
      </c>
      <c r="E20" s="83"/>
      <c r="F20" s="84" t="s">
        <v>40</v>
      </c>
      <c r="G20" s="121" t="s">
        <v>40</v>
      </c>
      <c r="J20" s="82" t="s">
        <v>39</v>
      </c>
      <c r="K20" s="82"/>
      <c r="L20" s="86" t="s">
        <v>15</v>
      </c>
      <c r="M20" s="83"/>
      <c r="N20" s="87"/>
      <c r="O20" s="85" t="s">
        <v>40</v>
      </c>
    </row>
    <row r="21" spans="2:15" x14ac:dyDescent="0.35">
      <c r="B21" s="88" t="s">
        <v>41</v>
      </c>
      <c r="C21" s="92"/>
      <c r="D21" s="89"/>
      <c r="E21" s="89"/>
      <c r="F21" s="122"/>
      <c r="G21" s="123"/>
      <c r="J21" s="88" t="s">
        <v>41</v>
      </c>
      <c r="K21" s="92"/>
      <c r="L21" s="89"/>
      <c r="M21" s="89"/>
      <c r="N21" s="90"/>
      <c r="O21" s="91"/>
    </row>
    <row r="22" spans="2:15" x14ac:dyDescent="0.35">
      <c r="B22" s="92" t="s">
        <v>42</v>
      </c>
      <c r="C22" s="92"/>
      <c r="D22" s="96" t="s">
        <v>15</v>
      </c>
      <c r="E22" s="93"/>
      <c r="F22" s="94" t="s">
        <v>40</v>
      </c>
      <c r="G22" s="94" t="s">
        <v>40</v>
      </c>
      <c r="J22" s="92" t="s">
        <v>42</v>
      </c>
      <c r="K22" s="92"/>
      <c r="L22" s="96" t="s">
        <v>15</v>
      </c>
      <c r="M22" s="93"/>
      <c r="N22" s="95"/>
      <c r="O22" s="95" t="s">
        <v>40</v>
      </c>
    </row>
    <row r="23" spans="2:15" x14ac:dyDescent="0.35">
      <c r="B23" s="97" t="s">
        <v>43</v>
      </c>
      <c r="C23" s="97"/>
      <c r="D23" s="96" t="s">
        <v>15</v>
      </c>
      <c r="E23" s="98"/>
      <c r="F23" s="99" t="s">
        <v>40</v>
      </c>
      <c r="G23" s="99" t="s">
        <v>40</v>
      </c>
      <c r="J23" s="97" t="s">
        <v>43</v>
      </c>
      <c r="K23" s="97"/>
      <c r="L23" s="96" t="s">
        <v>15</v>
      </c>
      <c r="M23" s="98"/>
      <c r="N23" s="100"/>
      <c r="O23" s="100" t="s">
        <v>40</v>
      </c>
    </row>
    <row r="24" spans="2:15" x14ac:dyDescent="0.35">
      <c r="B24" s="97" t="s">
        <v>44</v>
      </c>
      <c r="C24" s="97"/>
      <c r="D24" s="96" t="s">
        <v>15</v>
      </c>
      <c r="E24" s="98"/>
      <c r="F24" s="99" t="s">
        <v>40</v>
      </c>
      <c r="G24" s="99" t="s">
        <v>40</v>
      </c>
      <c r="J24" s="97" t="s">
        <v>44</v>
      </c>
      <c r="K24" s="97"/>
      <c r="L24" s="96" t="s">
        <v>15</v>
      </c>
      <c r="M24" s="98"/>
      <c r="N24" s="100"/>
      <c r="O24" s="100" t="s">
        <v>40</v>
      </c>
    </row>
    <row r="26" spans="2:15" x14ac:dyDescent="0.35">
      <c r="B26" s="101" t="s">
        <v>45</v>
      </c>
      <c r="C26" s="101"/>
      <c r="D26" s="101"/>
      <c r="E26" s="101"/>
      <c r="F26" s="113"/>
      <c r="G26" s="60"/>
      <c r="J26" s="101" t="s">
        <v>45</v>
      </c>
      <c r="K26" s="101"/>
      <c r="L26" s="101"/>
      <c r="M26" s="101"/>
      <c r="N26" s="60"/>
      <c r="O26" s="60"/>
    </row>
    <row r="27" spans="2:15" x14ac:dyDescent="0.35">
      <c r="B27" s="55" t="s">
        <v>46</v>
      </c>
      <c r="C27" s="55"/>
      <c r="D27" s="96" t="s">
        <v>15</v>
      </c>
      <c r="E27" s="55"/>
      <c r="F27" s="136"/>
      <c r="G27" s="111" t="s">
        <v>40</v>
      </c>
      <c r="J27" s="55" t="s">
        <v>46</v>
      </c>
      <c r="K27" s="55"/>
      <c r="L27" s="96" t="s">
        <v>15</v>
      </c>
      <c r="M27" s="55"/>
      <c r="N27" s="104"/>
      <c r="O27" s="55" t="s">
        <v>40</v>
      </c>
    </row>
    <row r="28" spans="2:15" ht="194.5" customHeight="1" x14ac:dyDescent="0.35">
      <c r="B28" s="102" t="s">
        <v>48</v>
      </c>
      <c r="C28" s="102"/>
      <c r="D28" s="96" t="s">
        <v>15</v>
      </c>
      <c r="E28" s="102"/>
      <c r="F28" s="57" t="s">
        <v>86</v>
      </c>
      <c r="G28" s="55" t="s">
        <v>40</v>
      </c>
      <c r="H28" s="120">
        <v>3</v>
      </c>
      <c r="J28" s="102" t="s">
        <v>48</v>
      </c>
      <c r="K28" s="102"/>
      <c r="L28" s="96" t="s">
        <v>15</v>
      </c>
      <c r="M28" s="102"/>
      <c r="N28" s="55"/>
      <c r="O28" s="55" t="s">
        <v>40</v>
      </c>
    </row>
    <row r="29" spans="2:15" x14ac:dyDescent="0.35">
      <c r="B29" s="102" t="s">
        <v>50</v>
      </c>
      <c r="C29" s="102"/>
      <c r="D29" s="96" t="s">
        <v>15</v>
      </c>
      <c r="E29" s="102"/>
      <c r="F29" s="111" t="s">
        <v>87</v>
      </c>
      <c r="G29" s="55" t="s">
        <v>40</v>
      </c>
      <c r="H29">
        <v>3</v>
      </c>
      <c r="J29" s="102" t="s">
        <v>50</v>
      </c>
      <c r="K29" s="102"/>
      <c r="L29" s="96" t="s">
        <v>15</v>
      </c>
      <c r="M29" s="102"/>
      <c r="N29" s="55"/>
      <c r="O29" s="55" t="s">
        <v>40</v>
      </c>
    </row>
    <row r="30" spans="2:15" ht="15" customHeight="1" x14ac:dyDescent="0.35">
      <c r="B30" s="104" t="s">
        <v>52</v>
      </c>
      <c r="C30" s="104"/>
      <c r="D30" s="96" t="s">
        <v>15</v>
      </c>
      <c r="E30" s="104"/>
      <c r="F30" s="111"/>
      <c r="G30" s="55" t="s">
        <v>40</v>
      </c>
      <c r="J30" s="104" t="s">
        <v>52</v>
      </c>
      <c r="K30" s="104"/>
      <c r="L30" s="96" t="s">
        <v>15</v>
      </c>
      <c r="M30" s="104"/>
      <c r="N30" s="55"/>
      <c r="O30" s="55"/>
    </row>
    <row r="31" spans="2:15" x14ac:dyDescent="0.35">
      <c r="B31" s="102" t="s">
        <v>53</v>
      </c>
      <c r="C31" s="102"/>
      <c r="D31" s="96" t="s">
        <v>15</v>
      </c>
      <c r="E31" s="55"/>
      <c r="F31" s="111"/>
      <c r="G31" s="55"/>
      <c r="J31" s="102" t="s">
        <v>53</v>
      </c>
      <c r="K31" s="102"/>
      <c r="L31" s="96" t="s">
        <v>15</v>
      </c>
      <c r="M31" s="55"/>
      <c r="N31" s="55"/>
      <c r="O31" s="55"/>
    </row>
    <row r="32" spans="2:15" x14ac:dyDescent="0.35">
      <c r="F32" s="41"/>
      <c r="N32" s="40"/>
    </row>
    <row r="33" spans="2:14" x14ac:dyDescent="0.35">
      <c r="B33" s="120" t="s">
        <v>88</v>
      </c>
      <c r="F33" s="48"/>
      <c r="N33" s="105"/>
    </row>
    <row r="34" spans="2:14" ht="58" x14ac:dyDescent="0.35">
      <c r="B34" s="137" t="s">
        <v>89</v>
      </c>
    </row>
    <row r="35" spans="2:14" ht="58" x14ac:dyDescent="0.35">
      <c r="B35" s="137" t="s">
        <v>90</v>
      </c>
    </row>
    <row r="36" spans="2:14" x14ac:dyDescent="0.35">
      <c r="B36" s="138" t="s">
        <v>5</v>
      </c>
    </row>
    <row r="37" spans="2:14" x14ac:dyDescent="0.35">
      <c r="B37" s="40" t="s">
        <v>91</v>
      </c>
    </row>
  </sheetData>
  <mergeCells count="3">
    <mergeCell ref="K5:L5"/>
    <mergeCell ref="G18:G19"/>
    <mergeCell ref="O18:O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70" zoomScaleNormal="70" workbookViewId="0">
      <selection activeCell="A19" sqref="A19"/>
    </sheetView>
  </sheetViews>
  <sheetFormatPr defaultRowHeight="14.5" x14ac:dyDescent="0.35"/>
  <cols>
    <col min="1" max="1" width="62.453125" customWidth="1"/>
    <col min="2" max="2" width="16" customWidth="1"/>
    <col min="4" max="4" width="63.54296875" customWidth="1"/>
    <col min="5" max="5" width="15.453125" customWidth="1"/>
    <col min="7" max="7" width="65.1796875" customWidth="1"/>
    <col min="8" max="8" width="19.7265625" customWidth="1"/>
  </cols>
  <sheetData>
    <row r="1" spans="1:8" ht="15.5" x14ac:dyDescent="0.35">
      <c r="A1" s="10" t="s">
        <v>0</v>
      </c>
      <c r="B1" s="10"/>
      <c r="C1" s="12"/>
      <c r="D1" s="19"/>
      <c r="E1" s="19"/>
      <c r="F1" s="19"/>
      <c r="G1" s="19"/>
      <c r="H1" s="19"/>
    </row>
    <row r="2" spans="1:8" ht="15.5" x14ac:dyDescent="0.35">
      <c r="A2" s="36"/>
      <c r="B2" s="36"/>
      <c r="C2" s="12"/>
      <c r="D2" s="19"/>
      <c r="E2" s="19"/>
      <c r="F2" s="19"/>
      <c r="G2" s="19"/>
      <c r="H2" s="19"/>
    </row>
    <row r="3" spans="1:8" ht="15.5" x14ac:dyDescent="0.35">
      <c r="A3" s="12"/>
      <c r="B3" s="12"/>
      <c r="C3" s="12"/>
      <c r="D3" s="19"/>
      <c r="E3" s="19"/>
      <c r="F3" s="19"/>
      <c r="G3" s="19"/>
      <c r="H3" s="19"/>
    </row>
    <row r="4" spans="1:8" ht="15.5" x14ac:dyDescent="0.35">
      <c r="A4" s="10" t="s">
        <v>92</v>
      </c>
      <c r="B4" s="12"/>
      <c r="C4" s="12"/>
      <c r="D4" s="10" t="s">
        <v>93</v>
      </c>
      <c r="E4" s="12"/>
      <c r="F4" s="19"/>
      <c r="G4" s="10" t="s">
        <v>94</v>
      </c>
      <c r="H4" s="12"/>
    </row>
    <row r="5" spans="1:8" ht="15.5" x14ac:dyDescent="0.35">
      <c r="A5" s="4" t="s">
        <v>95</v>
      </c>
      <c r="B5" s="34"/>
      <c r="C5" s="19"/>
      <c r="D5" s="4" t="s">
        <v>95</v>
      </c>
      <c r="E5" s="34"/>
      <c r="F5" s="19"/>
      <c r="G5" s="4" t="s">
        <v>95</v>
      </c>
      <c r="H5" s="34"/>
    </row>
    <row r="6" spans="1:8" ht="15.5" x14ac:dyDescent="0.35">
      <c r="A6" s="4" t="s">
        <v>96</v>
      </c>
      <c r="B6" s="3"/>
      <c r="C6" s="19"/>
      <c r="D6" s="4" t="s">
        <v>96</v>
      </c>
      <c r="E6" s="3"/>
      <c r="F6" s="19"/>
      <c r="G6" s="4" t="s">
        <v>96</v>
      </c>
      <c r="H6" s="3"/>
    </row>
    <row r="7" spans="1:8" ht="15.5" x14ac:dyDescent="0.35">
      <c r="A7" s="2"/>
      <c r="B7" s="3"/>
      <c r="C7" s="19"/>
      <c r="D7" s="2"/>
      <c r="E7" s="3"/>
      <c r="F7" s="19"/>
      <c r="G7" s="2"/>
      <c r="H7" s="3"/>
    </row>
    <row r="8" spans="1:8" ht="15.5" x14ac:dyDescent="0.35">
      <c r="A8" s="4" t="s">
        <v>6</v>
      </c>
      <c r="B8" s="5">
        <v>2030</v>
      </c>
      <c r="C8" s="19"/>
      <c r="D8" s="4" t="s">
        <v>6</v>
      </c>
      <c r="E8" s="5">
        <v>2030</v>
      </c>
      <c r="F8" s="19"/>
      <c r="G8" s="4" t="s">
        <v>6</v>
      </c>
      <c r="H8" s="5">
        <v>2030</v>
      </c>
    </row>
    <row r="9" spans="1:8" ht="15.5" x14ac:dyDescent="0.35">
      <c r="A9" s="2" t="s">
        <v>97</v>
      </c>
      <c r="B9" s="14">
        <v>827.38</v>
      </c>
      <c r="C9" s="19"/>
      <c r="D9" s="2" t="s">
        <v>97</v>
      </c>
      <c r="E9" s="1">
        <v>-9061</v>
      </c>
      <c r="F9" s="19"/>
      <c r="G9" s="2" t="s">
        <v>97</v>
      </c>
      <c r="H9" s="1">
        <v>-8968</v>
      </c>
    </row>
    <row r="10" spans="1:8" ht="15.5" x14ac:dyDescent="0.35">
      <c r="A10" s="2" t="s">
        <v>98</v>
      </c>
      <c r="B10" s="23">
        <v>6488.88</v>
      </c>
      <c r="C10" s="19"/>
      <c r="D10" s="2" t="s">
        <v>98</v>
      </c>
      <c r="E10" s="1">
        <v>-1026</v>
      </c>
      <c r="F10" s="19"/>
      <c r="G10" s="2" t="s">
        <v>98</v>
      </c>
      <c r="H10" s="1">
        <v>-1014</v>
      </c>
    </row>
    <row r="11" spans="1:8" ht="15.5" x14ac:dyDescent="0.35">
      <c r="A11" s="7" t="s">
        <v>99</v>
      </c>
      <c r="B11" s="14">
        <v>0.01</v>
      </c>
      <c r="C11" s="19"/>
      <c r="D11" s="7" t="s">
        <v>99</v>
      </c>
      <c r="E11" s="14">
        <v>-0.15</v>
      </c>
      <c r="F11" s="19"/>
      <c r="G11" s="7" t="s">
        <v>99</v>
      </c>
      <c r="H11" s="14">
        <v>-0.15</v>
      </c>
    </row>
    <row r="12" spans="1:8" ht="15.5" x14ac:dyDescent="0.35">
      <c r="A12" s="7" t="s">
        <v>100</v>
      </c>
      <c r="B12" s="15">
        <v>0.11</v>
      </c>
      <c r="C12" s="19"/>
      <c r="D12" s="7" t="s">
        <v>100</v>
      </c>
      <c r="E12" s="14">
        <v>-0.02</v>
      </c>
      <c r="F12" s="19"/>
      <c r="G12" s="7" t="s">
        <v>100</v>
      </c>
      <c r="H12" s="14">
        <v>-0.02</v>
      </c>
    </row>
    <row r="13" spans="1:8" ht="15.5" x14ac:dyDescent="0.35">
      <c r="A13" s="4" t="s">
        <v>28</v>
      </c>
      <c r="B13" s="6"/>
      <c r="C13" s="19"/>
      <c r="D13" s="4" t="s">
        <v>28</v>
      </c>
      <c r="E13" s="6"/>
      <c r="F13" s="19"/>
      <c r="G13" s="4" t="s">
        <v>28</v>
      </c>
      <c r="H13" s="6"/>
    </row>
    <row r="14" spans="1:8" ht="15.5" x14ac:dyDescent="0.35">
      <c r="A14" s="9" t="s">
        <v>101</v>
      </c>
      <c r="B14" s="1">
        <v>-1914122860</v>
      </c>
      <c r="C14" s="19"/>
      <c r="D14" s="9" t="s">
        <v>101</v>
      </c>
      <c r="E14" s="1">
        <v>-308903632</v>
      </c>
      <c r="F14" s="19"/>
      <c r="G14" s="9" t="s">
        <v>101</v>
      </c>
      <c r="H14" s="1">
        <v>-331910120</v>
      </c>
    </row>
    <row r="15" spans="1:8" ht="15.5" x14ac:dyDescent="0.35">
      <c r="A15" s="9" t="s">
        <v>102</v>
      </c>
      <c r="B15" s="1">
        <v>-1912153389</v>
      </c>
      <c r="C15" s="19"/>
      <c r="D15" s="9" t="s">
        <v>102</v>
      </c>
      <c r="E15" s="1">
        <v>-296095832</v>
      </c>
      <c r="F15" s="19"/>
      <c r="G15" s="9" t="s">
        <v>102</v>
      </c>
      <c r="H15" s="1">
        <v>-236774632</v>
      </c>
    </row>
    <row r="16" spans="1:8" ht="15.5" x14ac:dyDescent="0.35">
      <c r="A16" s="9" t="s">
        <v>103</v>
      </c>
      <c r="B16" s="14">
        <v>-44.39</v>
      </c>
      <c r="C16" s="19"/>
      <c r="D16" s="9" t="s">
        <v>103</v>
      </c>
      <c r="E16" s="35">
        <v>-7.16</v>
      </c>
      <c r="F16" s="19"/>
      <c r="G16" s="9" t="s">
        <v>103</v>
      </c>
      <c r="H16" s="35">
        <v>-7.7</v>
      </c>
    </row>
    <row r="17" spans="1:8" ht="15.5" x14ac:dyDescent="0.35">
      <c r="A17" s="9" t="s">
        <v>104</v>
      </c>
      <c r="B17" s="14">
        <v>-44.34</v>
      </c>
      <c r="C17" s="19"/>
      <c r="D17" s="9" t="s">
        <v>104</v>
      </c>
      <c r="E17" s="35">
        <v>-6.87</v>
      </c>
      <c r="F17" s="19"/>
      <c r="G17" s="9" t="s">
        <v>104</v>
      </c>
      <c r="H17" s="35">
        <v>-5.49</v>
      </c>
    </row>
    <row r="18" spans="1:8" ht="15.5" x14ac:dyDescent="0.35">
      <c r="A18" s="9"/>
      <c r="B18" s="8"/>
      <c r="C18" s="19"/>
      <c r="D18" s="19"/>
      <c r="E18" s="19"/>
    </row>
    <row r="19" spans="1:8" ht="15.5" x14ac:dyDescent="0.35">
      <c r="A19" s="40" t="s">
        <v>105</v>
      </c>
      <c r="B19" s="8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>
      <selection activeCell="A16" sqref="A16"/>
    </sheetView>
  </sheetViews>
  <sheetFormatPr defaultRowHeight="14.5" x14ac:dyDescent="0.35"/>
  <cols>
    <col min="1" max="1" width="65" customWidth="1"/>
    <col min="2" max="2" width="16.81640625" customWidth="1"/>
    <col min="3" max="3" width="10.1796875" bestFit="1" customWidth="1"/>
    <col min="5" max="5" width="64.1796875" customWidth="1"/>
    <col min="6" max="6" width="16.453125" customWidth="1"/>
    <col min="7" max="7" width="12.81640625" customWidth="1"/>
    <col min="9" max="9" width="63.7265625" customWidth="1"/>
    <col min="10" max="10" width="14.81640625" customWidth="1"/>
    <col min="11" max="11" width="12.453125" customWidth="1"/>
  </cols>
  <sheetData>
    <row r="1" spans="1:11" ht="15.5" x14ac:dyDescent="0.35">
      <c r="A1" s="10" t="s">
        <v>106</v>
      </c>
      <c r="B1" s="12"/>
      <c r="C1" s="19"/>
      <c r="D1" s="19"/>
      <c r="E1" s="10" t="s">
        <v>107</v>
      </c>
      <c r="F1" s="12"/>
      <c r="G1" s="12"/>
      <c r="H1" s="19"/>
      <c r="I1" s="10" t="s">
        <v>108</v>
      </c>
      <c r="J1" s="12"/>
      <c r="K1" s="19"/>
    </row>
    <row r="2" spans="1:11" ht="15.5" x14ac:dyDescent="0.35">
      <c r="A2" s="4" t="s">
        <v>95</v>
      </c>
      <c r="B2" s="13"/>
      <c r="C2" s="19"/>
      <c r="D2" s="19"/>
      <c r="E2" s="4" t="s">
        <v>95</v>
      </c>
      <c r="F2" s="13"/>
      <c r="G2" s="13"/>
      <c r="H2" s="19"/>
      <c r="I2" s="4" t="s">
        <v>95</v>
      </c>
      <c r="J2" s="13"/>
      <c r="K2" s="19"/>
    </row>
    <row r="3" spans="1:11" ht="15.5" x14ac:dyDescent="0.35">
      <c r="A3" s="4" t="s">
        <v>96</v>
      </c>
      <c r="B3" s="11"/>
      <c r="C3" s="19"/>
      <c r="D3" s="19"/>
      <c r="E3" s="4" t="s">
        <v>96</v>
      </c>
      <c r="F3" s="11"/>
      <c r="G3" s="11"/>
      <c r="H3" s="19"/>
      <c r="I3" s="4" t="s">
        <v>96</v>
      </c>
      <c r="J3" s="11"/>
      <c r="K3" s="19"/>
    </row>
    <row r="4" spans="1:11" ht="15.5" x14ac:dyDescent="0.35">
      <c r="A4" s="2"/>
      <c r="B4" s="11"/>
      <c r="C4" s="19"/>
      <c r="D4" s="19"/>
      <c r="E4" s="2"/>
      <c r="F4" s="11"/>
      <c r="G4" s="11"/>
      <c r="H4" s="19"/>
      <c r="I4" s="2"/>
      <c r="J4" s="11"/>
      <c r="K4" s="19"/>
    </row>
    <row r="5" spans="1:11" ht="15.5" x14ac:dyDescent="0.35">
      <c r="A5" s="4" t="s">
        <v>6</v>
      </c>
      <c r="B5" s="5">
        <v>2030</v>
      </c>
      <c r="C5" s="20">
        <v>2050</v>
      </c>
      <c r="D5" s="19"/>
      <c r="E5" s="4" t="s">
        <v>6</v>
      </c>
      <c r="F5" s="5">
        <v>2030</v>
      </c>
      <c r="G5" s="5">
        <v>2050</v>
      </c>
      <c r="H5" s="19"/>
      <c r="I5" s="4" t="s">
        <v>6</v>
      </c>
      <c r="J5" s="5">
        <v>2030</v>
      </c>
      <c r="K5" s="5">
        <v>2050</v>
      </c>
    </row>
    <row r="6" spans="1:11" ht="15.5" x14ac:dyDescent="0.35">
      <c r="A6" s="2" t="s">
        <v>97</v>
      </c>
      <c r="B6" s="23">
        <v>-1049.5</v>
      </c>
      <c r="C6" s="14">
        <v>-647.5</v>
      </c>
      <c r="D6" s="19"/>
      <c r="E6" s="2" t="s">
        <v>97</v>
      </c>
      <c r="F6" s="26">
        <v>-4048.88</v>
      </c>
      <c r="G6" s="26">
        <v>-2703</v>
      </c>
      <c r="H6" s="19"/>
      <c r="I6" s="2" t="s">
        <v>97</v>
      </c>
      <c r="J6" s="26">
        <v>-6487.63</v>
      </c>
      <c r="K6" s="26">
        <v>-4308.5</v>
      </c>
    </row>
    <row r="7" spans="1:11" ht="15.5" x14ac:dyDescent="0.35">
      <c r="A7" s="2" t="s">
        <v>98</v>
      </c>
      <c r="B7" s="14">
        <v>-126.25</v>
      </c>
      <c r="C7" s="14">
        <v>-37.5</v>
      </c>
      <c r="D7" s="19"/>
      <c r="E7" s="2" t="s">
        <v>98</v>
      </c>
      <c r="F7" s="27">
        <v>-449.88</v>
      </c>
      <c r="G7" s="27">
        <v>-256.5</v>
      </c>
      <c r="H7" s="19"/>
      <c r="I7" s="2" t="s">
        <v>98</v>
      </c>
      <c r="J7" s="27">
        <v>-750.5</v>
      </c>
      <c r="K7" s="27">
        <v>-483</v>
      </c>
    </row>
    <row r="8" spans="1:11" ht="15.5" x14ac:dyDescent="0.35">
      <c r="A8" s="7" t="s">
        <v>99</v>
      </c>
      <c r="B8" s="14">
        <v>-0.02</v>
      </c>
      <c r="C8" s="18">
        <v>-0.01</v>
      </c>
      <c r="D8" s="19"/>
      <c r="E8" s="7" t="s">
        <v>99</v>
      </c>
      <c r="F8" s="27">
        <v>-7.0000000000000007E-2</v>
      </c>
      <c r="G8" s="27">
        <v>-0.06</v>
      </c>
      <c r="H8" s="19"/>
      <c r="I8" s="7" t="s">
        <v>99</v>
      </c>
      <c r="J8" s="27">
        <v>-0.11</v>
      </c>
      <c r="K8" s="27">
        <v>-0.09</v>
      </c>
    </row>
    <row r="9" spans="1:11" ht="15.5" x14ac:dyDescent="0.35">
      <c r="A9" s="7" t="s">
        <v>100</v>
      </c>
      <c r="B9" s="14">
        <v>0</v>
      </c>
      <c r="C9" s="18">
        <v>0</v>
      </c>
      <c r="D9" s="19"/>
      <c r="E9" s="7" t="s">
        <v>100</v>
      </c>
      <c r="F9" s="27">
        <v>-0.01</v>
      </c>
      <c r="G9" s="27">
        <v>-0.01</v>
      </c>
      <c r="H9" s="19"/>
      <c r="I9" s="7" t="s">
        <v>100</v>
      </c>
      <c r="J9" s="27">
        <v>-0.01</v>
      </c>
      <c r="K9" s="27">
        <v>-0.01</v>
      </c>
    </row>
    <row r="10" spans="1:11" ht="15.5" x14ac:dyDescent="0.35">
      <c r="A10" s="4" t="s">
        <v>28</v>
      </c>
      <c r="B10" s="24"/>
      <c r="C10" s="25"/>
      <c r="D10" s="19"/>
      <c r="E10" s="4" t="s">
        <v>28</v>
      </c>
      <c r="F10" s="28"/>
      <c r="G10" s="29"/>
      <c r="H10" s="19"/>
      <c r="I10" s="4" t="s">
        <v>28</v>
      </c>
      <c r="J10" s="28"/>
      <c r="K10" s="29"/>
    </row>
    <row r="11" spans="1:11" ht="15.5" x14ac:dyDescent="0.35">
      <c r="A11" s="9" t="s">
        <v>109</v>
      </c>
      <c r="B11" s="1">
        <v>89806950</v>
      </c>
      <c r="C11" s="25"/>
      <c r="D11" s="19"/>
      <c r="E11" s="9" t="s">
        <v>109</v>
      </c>
      <c r="F11" s="30">
        <v>298240566</v>
      </c>
      <c r="G11" s="31"/>
      <c r="H11" s="19"/>
      <c r="I11" s="9" t="s">
        <v>109</v>
      </c>
      <c r="J11" s="32">
        <v>656431864</v>
      </c>
      <c r="K11" s="29"/>
    </row>
    <row r="12" spans="1:11" ht="15.5" x14ac:dyDescent="0.35">
      <c r="A12" s="9" t="s">
        <v>110</v>
      </c>
      <c r="B12" s="1">
        <v>85148936</v>
      </c>
      <c r="C12" s="25"/>
      <c r="D12" s="19"/>
      <c r="E12" s="9" t="s">
        <v>110</v>
      </c>
      <c r="F12" s="32">
        <v>243854194</v>
      </c>
      <c r="G12" s="31"/>
      <c r="H12" s="19"/>
      <c r="I12" s="9" t="s">
        <v>110</v>
      </c>
      <c r="J12" s="30">
        <v>546732908</v>
      </c>
      <c r="K12" s="29"/>
    </row>
    <row r="13" spans="1:11" ht="15.5" x14ac:dyDescent="0.35">
      <c r="A13" s="9" t="s">
        <v>111</v>
      </c>
      <c r="B13" s="14">
        <v>330</v>
      </c>
      <c r="C13" s="25"/>
      <c r="D13" s="19"/>
      <c r="E13" s="9" t="s">
        <v>111</v>
      </c>
      <c r="F13" s="30">
        <v>1327</v>
      </c>
      <c r="G13" s="33"/>
      <c r="H13" s="19"/>
      <c r="I13" s="9" t="s">
        <v>111</v>
      </c>
      <c r="J13" s="30">
        <v>3041</v>
      </c>
      <c r="K13" s="29"/>
    </row>
    <row r="14" spans="1:11" ht="15.5" x14ac:dyDescent="0.35">
      <c r="A14" s="9" t="s">
        <v>112</v>
      </c>
      <c r="B14" s="14">
        <v>307</v>
      </c>
      <c r="C14" s="25"/>
      <c r="D14" s="19"/>
      <c r="E14" s="9" t="s">
        <v>112</v>
      </c>
      <c r="F14" s="30">
        <v>1067</v>
      </c>
      <c r="G14" s="33"/>
      <c r="H14" s="19"/>
      <c r="I14" s="9" t="s">
        <v>112</v>
      </c>
      <c r="J14" s="30">
        <v>2516</v>
      </c>
      <c r="K14" s="29"/>
    </row>
    <row r="16" spans="1:11" x14ac:dyDescent="0.35">
      <c r="A16" s="40" t="s">
        <v>113</v>
      </c>
    </row>
    <row r="27" ht="23.15" customHeight="1" x14ac:dyDescent="0.35"/>
    <row r="28" ht="29.15" customHeight="1" x14ac:dyDescent="0.35"/>
    <row r="30" ht="30" customHeight="1" x14ac:dyDescent="0.35"/>
    <row r="31" ht="24" customHeight="1" x14ac:dyDescent="0.35"/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zoomScale="85" zoomScaleNormal="85" workbookViewId="0">
      <selection activeCell="A16" sqref="A16"/>
    </sheetView>
  </sheetViews>
  <sheetFormatPr defaultRowHeight="14.5" x14ac:dyDescent="0.35"/>
  <cols>
    <col min="1" max="1" width="64.54296875" customWidth="1"/>
    <col min="2" max="2" width="15.81640625" customWidth="1"/>
    <col min="3" max="3" width="13.26953125" customWidth="1"/>
    <col min="6" max="6" width="63.81640625" customWidth="1"/>
    <col min="7" max="7" width="16.453125" customWidth="1"/>
    <col min="8" max="8" width="11.7265625" customWidth="1"/>
    <col min="10" max="10" width="12.7265625" customWidth="1"/>
    <col min="12" max="12" width="64.54296875" customWidth="1"/>
    <col min="13" max="13" width="14.54296875" customWidth="1"/>
    <col min="14" max="14" width="13.453125" customWidth="1"/>
    <col min="16" max="16" width="16.1796875" customWidth="1"/>
  </cols>
  <sheetData>
    <row r="1" spans="1:21" ht="15.5" x14ac:dyDescent="0.35">
      <c r="A1" s="10" t="s">
        <v>114</v>
      </c>
      <c r="B1" s="12"/>
      <c r="C1" s="19"/>
      <c r="D1" s="19"/>
      <c r="E1" s="19"/>
      <c r="F1" s="10" t="s">
        <v>115</v>
      </c>
      <c r="G1" s="12"/>
      <c r="H1" s="19"/>
      <c r="I1" s="19"/>
      <c r="J1" s="19"/>
      <c r="K1" s="19"/>
      <c r="L1" s="10" t="s">
        <v>116</v>
      </c>
      <c r="M1" s="12"/>
      <c r="N1" s="19"/>
      <c r="O1" s="19"/>
      <c r="P1" s="19"/>
      <c r="Q1" s="19"/>
      <c r="R1" s="19"/>
    </row>
    <row r="2" spans="1:21" ht="15.5" x14ac:dyDescent="0.35">
      <c r="A2" s="4" t="s">
        <v>95</v>
      </c>
      <c r="B2" s="13"/>
      <c r="C2" s="19"/>
      <c r="D2" s="19"/>
      <c r="E2" s="19"/>
      <c r="F2" s="4" t="s">
        <v>95</v>
      </c>
      <c r="G2" s="13"/>
      <c r="H2" s="19"/>
      <c r="I2" s="19"/>
      <c r="J2" s="19"/>
      <c r="K2" s="19"/>
      <c r="L2" s="4" t="s">
        <v>95</v>
      </c>
      <c r="M2" s="13"/>
      <c r="N2" s="19"/>
      <c r="O2" s="19"/>
      <c r="P2" s="19"/>
      <c r="Q2" s="19"/>
      <c r="R2" s="19"/>
    </row>
    <row r="3" spans="1:21" ht="15.5" x14ac:dyDescent="0.35">
      <c r="A3" s="4" t="s">
        <v>96</v>
      </c>
      <c r="B3" s="11"/>
      <c r="C3" s="19"/>
      <c r="D3" s="19"/>
      <c r="E3" s="19"/>
      <c r="F3" s="4" t="s">
        <v>96</v>
      </c>
      <c r="G3" s="11"/>
      <c r="H3" s="19"/>
      <c r="I3" s="19"/>
      <c r="J3" s="19"/>
      <c r="K3" s="19"/>
      <c r="L3" s="4" t="s">
        <v>96</v>
      </c>
      <c r="M3" s="11"/>
      <c r="N3" s="19"/>
      <c r="O3" s="19"/>
      <c r="P3" s="19"/>
      <c r="Q3" s="19"/>
      <c r="R3" s="19"/>
    </row>
    <row r="4" spans="1:21" ht="15.5" x14ac:dyDescent="0.35">
      <c r="A4" s="2"/>
      <c r="B4" s="11"/>
      <c r="C4" s="19"/>
      <c r="D4" s="19"/>
      <c r="E4" s="19"/>
      <c r="F4" s="2"/>
      <c r="G4" s="11"/>
      <c r="H4" s="19"/>
      <c r="I4" s="19"/>
      <c r="J4" s="19"/>
      <c r="K4" s="19"/>
      <c r="L4" s="2"/>
      <c r="M4" s="11"/>
      <c r="N4" s="19"/>
      <c r="O4" s="19"/>
      <c r="P4" s="19"/>
      <c r="Q4" s="19"/>
      <c r="R4" s="19"/>
    </row>
    <row r="5" spans="1:21" ht="15.5" x14ac:dyDescent="0.35">
      <c r="A5" s="4" t="s">
        <v>6</v>
      </c>
      <c r="B5" s="5">
        <v>2030</v>
      </c>
      <c r="C5" s="20">
        <v>2050</v>
      </c>
      <c r="D5" s="19"/>
      <c r="E5" s="19"/>
      <c r="F5" s="4" t="s">
        <v>6</v>
      </c>
      <c r="G5" s="5">
        <v>2030</v>
      </c>
      <c r="H5" s="20">
        <v>2050</v>
      </c>
      <c r="I5" s="19"/>
      <c r="J5" s="19"/>
      <c r="K5" s="19"/>
      <c r="L5" s="4" t="s">
        <v>6</v>
      </c>
      <c r="M5" s="5">
        <v>2030</v>
      </c>
      <c r="N5" s="20">
        <v>2050</v>
      </c>
      <c r="O5" s="19"/>
      <c r="P5" s="19"/>
      <c r="Q5" s="19"/>
      <c r="R5" s="19"/>
    </row>
    <row r="6" spans="1:21" ht="15.5" x14ac:dyDescent="0.35">
      <c r="A6" s="2" t="s">
        <v>97</v>
      </c>
      <c r="B6" s="1">
        <v>-9162</v>
      </c>
      <c r="C6" s="1">
        <v>-58335</v>
      </c>
      <c r="D6" s="19"/>
      <c r="E6" s="19"/>
      <c r="F6" s="2" t="s">
        <v>97</v>
      </c>
      <c r="G6" s="1">
        <v>-12783</v>
      </c>
      <c r="H6" s="1">
        <v>-91768</v>
      </c>
      <c r="I6" s="19"/>
      <c r="J6" s="17"/>
      <c r="K6" s="22"/>
      <c r="L6" s="2" t="s">
        <v>97</v>
      </c>
      <c r="M6" s="1">
        <v>-23267</v>
      </c>
      <c r="N6" s="1">
        <v>-158961</v>
      </c>
      <c r="O6" s="19"/>
      <c r="P6" s="17"/>
      <c r="Q6" s="17"/>
      <c r="R6" s="17"/>
      <c r="S6" s="16"/>
      <c r="T6" s="16"/>
      <c r="U6" s="16"/>
    </row>
    <row r="7" spans="1:21" ht="15.5" x14ac:dyDescent="0.35">
      <c r="A7" s="2" t="s">
        <v>98</v>
      </c>
      <c r="B7" s="1">
        <v>-7344</v>
      </c>
      <c r="C7" s="1">
        <v>-45049</v>
      </c>
      <c r="D7" s="19"/>
      <c r="E7" s="19"/>
      <c r="F7" s="2" t="s">
        <v>98</v>
      </c>
      <c r="G7" s="1">
        <v>-9931</v>
      </c>
      <c r="H7" s="1">
        <v>-63251</v>
      </c>
      <c r="I7" s="19"/>
      <c r="J7" s="17"/>
      <c r="K7" s="22"/>
      <c r="L7" s="2" t="s">
        <v>98</v>
      </c>
      <c r="M7" s="1">
        <v>-20231</v>
      </c>
      <c r="N7" s="1">
        <v>-127254</v>
      </c>
      <c r="O7" s="19"/>
      <c r="P7" s="17"/>
      <c r="Q7" s="17"/>
      <c r="R7" s="17"/>
      <c r="S7" s="16"/>
      <c r="T7" s="16"/>
      <c r="U7" s="16"/>
    </row>
    <row r="8" spans="1:21" ht="15.5" x14ac:dyDescent="0.35">
      <c r="A8" s="7" t="s">
        <v>99</v>
      </c>
      <c r="B8" s="14">
        <v>-0.15</v>
      </c>
      <c r="C8" s="14">
        <v>-1.23</v>
      </c>
      <c r="D8" s="19"/>
      <c r="E8" s="19"/>
      <c r="F8" s="7" t="s">
        <v>99</v>
      </c>
      <c r="G8" s="14">
        <v>-0.21</v>
      </c>
      <c r="H8" s="14">
        <v>-1.93</v>
      </c>
      <c r="I8" s="19"/>
      <c r="J8" s="19"/>
      <c r="K8" s="19"/>
      <c r="L8" s="7" t="s">
        <v>99</v>
      </c>
      <c r="M8" s="14">
        <v>-0.38</v>
      </c>
      <c r="N8" s="14">
        <v>-3.34</v>
      </c>
      <c r="O8" s="19"/>
      <c r="P8" s="19"/>
      <c r="Q8" s="19"/>
      <c r="R8" s="19"/>
    </row>
    <row r="9" spans="1:21" ht="15.5" x14ac:dyDescent="0.35">
      <c r="A9" s="7" t="s">
        <v>100</v>
      </c>
      <c r="B9" s="14">
        <v>-0.12</v>
      </c>
      <c r="C9" s="14">
        <v>-0.95</v>
      </c>
      <c r="D9" s="19"/>
      <c r="E9" s="19"/>
      <c r="F9" s="7" t="s">
        <v>100</v>
      </c>
      <c r="G9" s="14">
        <v>-0.16</v>
      </c>
      <c r="H9" s="14">
        <v>-1.33</v>
      </c>
      <c r="I9" s="19"/>
      <c r="J9" s="19"/>
      <c r="K9" s="19"/>
      <c r="L9" s="7" t="s">
        <v>100</v>
      </c>
      <c r="M9" s="14">
        <v>-0.33</v>
      </c>
      <c r="N9" s="14">
        <v>-2.67</v>
      </c>
      <c r="O9" s="19"/>
      <c r="P9" s="19"/>
      <c r="Q9" s="19"/>
      <c r="R9" s="19"/>
    </row>
    <row r="10" spans="1:21" ht="15.5" x14ac:dyDescent="0.35">
      <c r="A10" s="4" t="s">
        <v>28</v>
      </c>
      <c r="B10" s="19"/>
      <c r="C10" s="19"/>
      <c r="D10" s="19"/>
      <c r="E10" s="19"/>
      <c r="F10" s="4" t="s">
        <v>28</v>
      </c>
      <c r="G10" s="19"/>
      <c r="H10" s="19"/>
      <c r="I10" s="19"/>
      <c r="J10" s="19"/>
      <c r="K10" s="19"/>
      <c r="L10" s="4" t="s">
        <v>28</v>
      </c>
      <c r="M10" s="19"/>
      <c r="N10" s="19"/>
      <c r="O10" s="19"/>
      <c r="P10" s="19"/>
      <c r="Q10" s="19"/>
      <c r="R10" s="19"/>
    </row>
    <row r="11" spans="1:21" ht="15.5" x14ac:dyDescent="0.35">
      <c r="A11" s="9" t="s">
        <v>117</v>
      </c>
      <c r="B11" s="1">
        <v>8152594688</v>
      </c>
      <c r="C11" s="19"/>
      <c r="D11" s="19"/>
      <c r="E11" s="19"/>
      <c r="F11" s="9" t="s">
        <v>117</v>
      </c>
      <c r="G11" s="21">
        <v>7890356032</v>
      </c>
      <c r="H11" s="19"/>
      <c r="I11" s="19"/>
      <c r="J11" s="17"/>
      <c r="K11" s="22"/>
      <c r="L11" s="9" t="s">
        <v>117</v>
      </c>
      <c r="M11" s="1">
        <v>7883328640</v>
      </c>
      <c r="N11" s="19"/>
      <c r="O11" s="19"/>
      <c r="P11" s="17"/>
      <c r="Q11" s="19"/>
      <c r="R11" s="19"/>
    </row>
    <row r="12" spans="1:21" ht="15.5" x14ac:dyDescent="0.35">
      <c r="A12" s="9" t="s">
        <v>110</v>
      </c>
      <c r="B12" s="1">
        <v>8137650496</v>
      </c>
      <c r="C12" s="19"/>
      <c r="D12" s="19"/>
      <c r="E12" s="19"/>
      <c r="F12" s="9" t="s">
        <v>110</v>
      </c>
      <c r="G12" s="1">
        <v>7871422784</v>
      </c>
      <c r="H12" s="19"/>
      <c r="I12" s="19"/>
      <c r="J12" s="17"/>
      <c r="K12" s="22"/>
      <c r="L12" s="9" t="s">
        <v>110</v>
      </c>
      <c r="M12" s="1">
        <v>7863675520</v>
      </c>
      <c r="N12" s="19"/>
      <c r="O12" s="19"/>
      <c r="P12" s="17"/>
      <c r="Q12" s="19"/>
      <c r="R12" s="19"/>
    </row>
    <row r="13" spans="1:21" ht="15.5" x14ac:dyDescent="0.35">
      <c r="A13" s="9" t="s">
        <v>118</v>
      </c>
      <c r="B13" s="14">
        <v>90.96</v>
      </c>
      <c r="C13" s="19"/>
      <c r="D13" s="19"/>
      <c r="E13" s="19"/>
      <c r="F13" s="9" t="s">
        <v>118</v>
      </c>
      <c r="G13" s="15">
        <v>88.04</v>
      </c>
      <c r="H13" s="19"/>
      <c r="I13" s="19"/>
      <c r="J13" s="19"/>
      <c r="K13" s="19"/>
      <c r="L13" s="9" t="s">
        <v>118</v>
      </c>
      <c r="M13" s="15">
        <v>87.96</v>
      </c>
      <c r="N13" s="18"/>
      <c r="O13" s="19"/>
      <c r="P13" s="17"/>
      <c r="Q13" s="22"/>
      <c r="R13" s="19"/>
    </row>
    <row r="14" spans="1:21" ht="15.5" x14ac:dyDescent="0.35">
      <c r="A14" s="9" t="s">
        <v>119</v>
      </c>
      <c r="B14" s="14">
        <v>90.8</v>
      </c>
      <c r="C14" s="19"/>
      <c r="D14" s="19"/>
      <c r="E14" s="19"/>
      <c r="F14" s="9" t="s">
        <v>119</v>
      </c>
      <c r="G14" s="14">
        <v>87.83</v>
      </c>
      <c r="H14" s="19"/>
      <c r="I14" s="19"/>
      <c r="J14" s="19"/>
      <c r="K14" s="19"/>
      <c r="L14" s="9" t="s">
        <v>119</v>
      </c>
      <c r="M14" s="14">
        <v>87.74</v>
      </c>
      <c r="N14" s="18"/>
      <c r="O14" s="19"/>
      <c r="P14" s="17"/>
      <c r="Q14" s="22"/>
      <c r="R14" s="19"/>
    </row>
    <row r="15" spans="1:21" ht="15.5" x14ac:dyDescent="0.3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21" ht="15.5" x14ac:dyDescent="0.35">
      <c r="A16" s="40" t="s">
        <v>120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15.5" x14ac:dyDescent="0.3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zoomScale="85" zoomScaleNormal="85" workbookViewId="0">
      <selection activeCell="A14" sqref="A14"/>
    </sheetView>
  </sheetViews>
  <sheetFormatPr defaultRowHeight="14.5" x14ac:dyDescent="0.35"/>
  <cols>
    <col min="1" max="1" width="65.81640625" customWidth="1"/>
    <col min="2" max="2" width="16.1796875" customWidth="1"/>
  </cols>
  <sheetData>
    <row r="1" spans="1:2" ht="15.5" x14ac:dyDescent="0.35">
      <c r="A1" s="10" t="s">
        <v>121</v>
      </c>
      <c r="B1" s="12"/>
    </row>
    <row r="2" spans="1:2" ht="15.5" x14ac:dyDescent="0.35">
      <c r="A2" s="4" t="s">
        <v>95</v>
      </c>
      <c r="B2" s="13"/>
    </row>
    <row r="3" spans="1:2" ht="15.5" x14ac:dyDescent="0.35">
      <c r="A3" s="4" t="s">
        <v>122</v>
      </c>
      <c r="B3" s="11"/>
    </row>
    <row r="4" spans="1:2" ht="15.5" x14ac:dyDescent="0.35">
      <c r="A4" s="2"/>
      <c r="B4" s="11"/>
    </row>
    <row r="5" spans="1:2" ht="15.5" x14ac:dyDescent="0.35">
      <c r="A5" s="4" t="s">
        <v>6</v>
      </c>
      <c r="B5" s="5">
        <v>2030</v>
      </c>
    </row>
    <row r="6" spans="1:2" ht="15.5" x14ac:dyDescent="0.35">
      <c r="A6" s="2" t="s">
        <v>97</v>
      </c>
      <c r="B6" s="21">
        <v>13215</v>
      </c>
    </row>
    <row r="7" spans="1:2" ht="15.5" x14ac:dyDescent="0.35">
      <c r="A7" s="2" t="s">
        <v>98</v>
      </c>
      <c r="B7" s="21">
        <v>25888</v>
      </c>
    </row>
    <row r="8" spans="1:2" ht="15.5" x14ac:dyDescent="0.35">
      <c r="A8" s="7" t="s">
        <v>99</v>
      </c>
      <c r="B8" s="15">
        <v>0.22</v>
      </c>
    </row>
    <row r="9" spans="1:2" ht="15.5" x14ac:dyDescent="0.35">
      <c r="A9" s="7" t="s">
        <v>100</v>
      </c>
      <c r="B9" s="15">
        <v>0.43</v>
      </c>
    </row>
    <row r="10" spans="1:2" ht="15.5" x14ac:dyDescent="0.35">
      <c r="A10" s="4" t="s">
        <v>28</v>
      </c>
      <c r="B10" s="19"/>
    </row>
    <row r="11" spans="1:2" ht="15.5" x14ac:dyDescent="0.35">
      <c r="A11" s="9" t="s">
        <v>123</v>
      </c>
      <c r="B11" s="21">
        <v>2649743</v>
      </c>
    </row>
    <row r="12" spans="1:2" ht="15.5" x14ac:dyDescent="0.35">
      <c r="A12" s="9" t="s">
        <v>124</v>
      </c>
      <c r="B12" s="21">
        <v>19403256</v>
      </c>
    </row>
    <row r="14" spans="1:2" x14ac:dyDescent="0.35">
      <c r="A14" s="40" t="s">
        <v>125</v>
      </c>
    </row>
    <row r="18" ht="22" customHeight="1" x14ac:dyDescent="0.35"/>
    <row r="19" ht="21" customHeight="1" x14ac:dyDescent="0.35"/>
    <row r="21" ht="36" customHeight="1" x14ac:dyDescent="0.35"/>
    <row r="22" ht="15.65" customHeight="1" x14ac:dyDescent="0.35"/>
    <row r="23" ht="16.5" customHeight="1" x14ac:dyDescent="0.3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zoomScale="85" zoomScaleNormal="85" workbookViewId="0">
      <selection activeCell="M10" sqref="M10"/>
    </sheetView>
  </sheetViews>
  <sheetFormatPr defaultRowHeight="14.5" x14ac:dyDescent="0.35"/>
  <cols>
    <col min="1" max="1" width="63.54296875" customWidth="1"/>
    <col min="2" max="2" width="16.81640625" customWidth="1"/>
  </cols>
  <sheetData>
    <row r="1" spans="1:3" ht="15.5" x14ac:dyDescent="0.35">
      <c r="A1" s="10" t="s">
        <v>126</v>
      </c>
      <c r="B1" s="12"/>
      <c r="C1" s="19"/>
    </row>
    <row r="2" spans="1:3" ht="15.5" x14ac:dyDescent="0.35">
      <c r="A2" s="4" t="s">
        <v>95</v>
      </c>
      <c r="B2" s="13"/>
      <c r="C2" s="19"/>
    </row>
    <row r="3" spans="1:3" ht="15.5" x14ac:dyDescent="0.35">
      <c r="A3" s="4" t="s">
        <v>127</v>
      </c>
      <c r="B3" s="11"/>
      <c r="C3" s="19"/>
    </row>
    <row r="4" spans="1:3" ht="15.5" x14ac:dyDescent="0.35">
      <c r="A4" s="2"/>
      <c r="B4" s="11"/>
      <c r="C4" s="19"/>
    </row>
    <row r="5" spans="1:3" ht="15.5" x14ac:dyDescent="0.35">
      <c r="A5" s="4" t="s">
        <v>6</v>
      </c>
      <c r="B5" s="5">
        <v>2030</v>
      </c>
      <c r="C5" s="20">
        <v>2050</v>
      </c>
    </row>
    <row r="6" spans="1:3" ht="21.65" customHeight="1" x14ac:dyDescent="0.35">
      <c r="A6" s="2" t="s">
        <v>97</v>
      </c>
      <c r="B6" s="21">
        <v>21877</v>
      </c>
      <c r="C6" s="21">
        <v>15807</v>
      </c>
    </row>
    <row r="7" spans="1:3" ht="15.5" x14ac:dyDescent="0.35">
      <c r="A7" s="2" t="s">
        <v>98</v>
      </c>
      <c r="B7" s="21">
        <v>112958</v>
      </c>
      <c r="C7" s="21">
        <v>80079</v>
      </c>
    </row>
    <row r="8" spans="1:3" ht="15.5" x14ac:dyDescent="0.35">
      <c r="A8" s="7" t="s">
        <v>99</v>
      </c>
      <c r="B8" s="15">
        <v>0.36</v>
      </c>
      <c r="C8" s="15">
        <v>0.33</v>
      </c>
    </row>
    <row r="9" spans="1:3" ht="15.5" x14ac:dyDescent="0.35">
      <c r="A9" s="7" t="s">
        <v>100</v>
      </c>
      <c r="B9" s="15">
        <v>1.87</v>
      </c>
      <c r="C9" s="15">
        <v>1.68</v>
      </c>
    </row>
    <row r="10" spans="1:3" ht="15.5" x14ac:dyDescent="0.35">
      <c r="A10" s="4" t="s">
        <v>28</v>
      </c>
      <c r="B10" s="19"/>
      <c r="C10" s="19"/>
    </row>
    <row r="11" spans="1:3" ht="15.5" x14ac:dyDescent="0.35">
      <c r="A11" s="9" t="s">
        <v>123</v>
      </c>
      <c r="B11" s="1">
        <v>36825264</v>
      </c>
      <c r="C11" s="19"/>
    </row>
    <row r="12" spans="1:3" ht="15.5" x14ac:dyDescent="0.35">
      <c r="A12" s="9" t="s">
        <v>124</v>
      </c>
      <c r="B12" s="1">
        <v>169601631</v>
      </c>
      <c r="C12" s="19"/>
    </row>
    <row r="14" spans="1:3" x14ac:dyDescent="0.35">
      <c r="A14" s="40" t="s">
        <v>128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C273FBDB1AAC448BDBB3CA1302F22C6" ma:contentTypeVersion="3" ma:contentTypeDescription="Luo uusi asiakirja." ma:contentTypeScope="" ma:versionID="3cf92efc90fd97c5548b5b3f6d259d45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73a7f945de27690f0e5612b79736f6f4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1D230B-F876-45F3-97E3-4C28D03FE9E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5740cf5-e1ae-4069-b9f1-264b042fa23c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B7792B5-2CBC-40C6-A618-C165B1C3FACE}"/>
</file>

<file path=customXml/itemProps3.xml><?xml version="1.0" encoding="utf-8"?>
<ds:datastoreItem xmlns:ds="http://schemas.openxmlformats.org/officeDocument/2006/customXml" ds:itemID="{BC8C7D6E-5450-4899-A631-BD2E481CE3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Ruuhkamaksu</vt:lpstr>
      <vt:lpstr>Raskas kalusto hankintatuki</vt:lpstr>
      <vt:lpstr>Biopolttoaineiden lisäys</vt:lpstr>
      <vt:lpstr>Autovero</vt:lpstr>
      <vt:lpstr>Hankintatuki</vt:lpstr>
      <vt:lpstr>Ajoneuvovero</vt:lpstr>
      <vt:lpstr>Julkisen infran tuki</vt:lpstr>
      <vt:lpstr>Kotilatausinfran tuki</vt:lpstr>
    </vt:vector>
  </TitlesOfParts>
  <Manager/>
  <Company>Suomen valtion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Jääskeläinen Saara</dc:creator>
  <cp:keywords/>
  <dc:description/>
  <cp:lastModifiedBy>Siikavirta Hanne</cp:lastModifiedBy>
  <cp:revision/>
  <dcterms:created xsi:type="dcterms:W3CDTF">2020-02-04T09:38:17Z</dcterms:created>
  <dcterms:modified xsi:type="dcterms:W3CDTF">2020-10-01T06:10:20Z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0x010100FC273FBDB1AAC448BDBB3CA1302F22C6</vt:lpwstr>
  </property>
</Properties>
</file>