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vttgroup-my.sharepoint.com/personal/juhani_laurikko_vtt_fi/Documents/work/LVM/Fossiiliton/Vaikutusarvio/"/>
    </mc:Choice>
  </mc:AlternateContent>
  <xr:revisionPtr revIDLastSave="2" documentId="8_{EB4BC669-A931-4003-9A23-09CDD55E3AED}" xr6:coauthVersionLast="45" xr6:coauthVersionMax="45" xr10:uidLastSave="{844AA1EE-5FCD-449F-A4B9-6A554529E258}"/>
  <bookViews>
    <workbookView xWindow="-110" yWindow="-110" windowWidth="38620" windowHeight="21220" xr2:uid="{00000000-000D-0000-FFFF-FFFF00000000}"/>
  </bookViews>
  <sheets>
    <sheet name="Kaikki_autot" sheetId="1" r:id="rId1"/>
    <sheet name="Biopolttoaineet" sheetId="2" r:id="rId2"/>
    <sheet name="HA Myynti" sheetId="3" r:id="rId3"/>
    <sheet name="HA_energiatehokkuus" sheetId="4" r:id="rId4"/>
    <sheet name="PA_energiatehokkuus" sheetId="5" r:id="rId5"/>
    <sheet name="LA_energiatehokkuus" sheetId="6" r:id="rId6"/>
    <sheet name="KAIP_energiatehokkuus" sheetId="7" r:id="rId7"/>
    <sheet name="KAP_energiatehokkuus" sheetId="8" r:id="rId8"/>
    <sheet name="suoritteet" sheetId="9" r:id="rId9"/>
  </sheets>
  <externalReferences>
    <externalReference r:id="rId10"/>
    <externalReference r:id="rId11"/>
  </externalReferences>
  <definedNames>
    <definedName name="kaasuajo_ha" localSheetId="1">[1]HIISI!$O$27</definedName>
    <definedName name="kaasuajo_ha">[2]HIISI!$O$28</definedName>
    <definedName name="kaasuajo_la" localSheetId="1">[1]HIISI!$Q$27</definedName>
    <definedName name="kaasuajo_la">[2]HIISI!$Q$28</definedName>
    <definedName name="kaasuajo_pa" localSheetId="1">[1]HIISI!$P$27</definedName>
    <definedName name="kaasuajo_pa">[2]HIISI!$P$28</definedName>
    <definedName name="sahkoajo_ha" localSheetId="1">[1]HIISI!$O$28</definedName>
    <definedName name="sahkoajo_ha">[2]HIISI!$O$29</definedName>
    <definedName name="sahkoajo_ka" localSheetId="1">[1]HIISI!$R$28</definedName>
    <definedName name="sahkoajo_ka">[2]HIISI!$R$29</definedName>
    <definedName name="sahkoajo_ka_phevdi" localSheetId="1">[1]HIISI!$R$29</definedName>
    <definedName name="sahkoajo_ka_phevdi">[2]HIISI!$R$30</definedName>
    <definedName name="sahkoajo_la" localSheetId="1">[1]HIISI!$Q$28</definedName>
    <definedName name="sahkoajo_la">[2]HIISI!$Q$29</definedName>
    <definedName name="sahkoajo_la_phevdi" localSheetId="1">[1]HIISI!$Q$29</definedName>
    <definedName name="sahkoajo_la_phevdi">[2]HIISI!$Q$30</definedName>
    <definedName name="sahkoajo_pa" localSheetId="1">[1]HIISI!$P$28</definedName>
    <definedName name="sahkoajo_pa">[2]HIISI!$P$29</definedName>
    <definedName name="sahkoajo_pa_phevdi" localSheetId="1">[1]HIISI!$P$29</definedName>
    <definedName name="sahkoajo_pa_phevdi">[2]HIISI!$P$30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9" l="1"/>
  <c r="T48" i="5"/>
  <c r="U48" i="5"/>
  <c r="P48" i="5"/>
  <c r="T47" i="5"/>
  <c r="U47" i="5"/>
  <c r="P47" i="5"/>
  <c r="P46" i="5"/>
  <c r="T46" i="5"/>
  <c r="U46" i="5"/>
  <c r="P45" i="5"/>
  <c r="T45" i="5"/>
  <c r="U45" i="5"/>
  <c r="P44" i="5"/>
  <c r="T44" i="5"/>
  <c r="U44" i="5"/>
  <c r="P43" i="5"/>
  <c r="T43" i="5"/>
  <c r="U43" i="5"/>
  <c r="P42" i="5"/>
  <c r="T42" i="5"/>
  <c r="U42" i="5"/>
  <c r="P41" i="5"/>
  <c r="T41" i="5"/>
  <c r="U41" i="5"/>
  <c r="P40" i="5"/>
  <c r="T40" i="5"/>
  <c r="U40" i="5"/>
  <c r="P39" i="5"/>
  <c r="T39" i="5"/>
  <c r="U39" i="5"/>
  <c r="P38" i="5"/>
  <c r="T38" i="5"/>
  <c r="U38" i="5"/>
  <c r="P37" i="5"/>
  <c r="T37" i="5"/>
  <c r="U37" i="5"/>
  <c r="P36" i="5"/>
  <c r="T36" i="5"/>
  <c r="U36" i="5"/>
  <c r="P35" i="5"/>
  <c r="T35" i="5"/>
  <c r="U35" i="5"/>
  <c r="P34" i="5"/>
  <c r="T34" i="5"/>
  <c r="U34" i="5"/>
  <c r="P33" i="5"/>
  <c r="T33" i="5"/>
  <c r="U33" i="5"/>
  <c r="P32" i="5"/>
  <c r="T32" i="5"/>
  <c r="U32" i="5"/>
  <c r="P31" i="5"/>
  <c r="T31" i="5"/>
  <c r="U31" i="5"/>
  <c r="P30" i="5"/>
  <c r="T30" i="5"/>
  <c r="U30" i="5"/>
  <c r="P29" i="5"/>
  <c r="T29" i="5"/>
  <c r="U29" i="5"/>
  <c r="P28" i="5"/>
  <c r="T28" i="5"/>
  <c r="U28" i="5"/>
  <c r="P27" i="5"/>
  <c r="T27" i="5"/>
  <c r="U27" i="5"/>
  <c r="P26" i="5"/>
  <c r="T26" i="5"/>
  <c r="U26" i="5"/>
  <c r="P25" i="5"/>
  <c r="T25" i="5"/>
  <c r="U25" i="5"/>
  <c r="P24" i="5"/>
  <c r="T24" i="5"/>
  <c r="U24" i="5"/>
  <c r="P23" i="5"/>
  <c r="T23" i="5"/>
  <c r="U23" i="5"/>
  <c r="P22" i="5"/>
  <c r="T22" i="5"/>
  <c r="U22" i="5"/>
  <c r="P21" i="5"/>
  <c r="O21" i="5"/>
  <c r="U20" i="5"/>
  <c r="T20" i="5"/>
  <c r="P20" i="5"/>
  <c r="O20" i="5"/>
  <c r="U19" i="5"/>
  <c r="T19" i="5"/>
  <c r="P19" i="5"/>
  <c r="O19" i="5"/>
  <c r="U18" i="5"/>
  <c r="T18" i="5"/>
  <c r="P18" i="5"/>
  <c r="O18" i="5"/>
  <c r="U17" i="5"/>
  <c r="T17" i="5"/>
  <c r="P17" i="5"/>
  <c r="O17" i="5"/>
  <c r="U16" i="5"/>
  <c r="T16" i="5"/>
  <c r="P16" i="5"/>
  <c r="O16" i="5"/>
  <c r="U15" i="5"/>
  <c r="T15" i="5"/>
  <c r="P15" i="5"/>
  <c r="O15" i="5"/>
  <c r="U14" i="5"/>
  <c r="T14" i="5"/>
  <c r="P14" i="5"/>
  <c r="O14" i="5"/>
  <c r="U13" i="5"/>
  <c r="T13" i="5"/>
  <c r="P13" i="5"/>
  <c r="O13" i="5"/>
  <c r="U12" i="5"/>
  <c r="T12" i="5"/>
  <c r="P12" i="5"/>
  <c r="O12" i="5"/>
  <c r="U48" i="4"/>
  <c r="T48" i="4"/>
  <c r="U47" i="4"/>
  <c r="T47" i="4"/>
  <c r="U46" i="4"/>
  <c r="T46" i="4"/>
  <c r="U45" i="4"/>
  <c r="T45" i="4"/>
  <c r="U44" i="4"/>
  <c r="T44" i="4"/>
  <c r="U43" i="4"/>
  <c r="T43" i="4"/>
  <c r="U42" i="4"/>
  <c r="T42" i="4"/>
  <c r="U41" i="4"/>
  <c r="T41" i="4"/>
  <c r="U40" i="4"/>
  <c r="T40" i="4"/>
  <c r="U39" i="4"/>
  <c r="T39" i="4"/>
  <c r="U38" i="4"/>
  <c r="T38" i="4"/>
  <c r="U37" i="4"/>
  <c r="T37" i="4"/>
  <c r="U36" i="4"/>
  <c r="T36" i="4"/>
  <c r="U35" i="4"/>
  <c r="T35" i="4"/>
  <c r="U34" i="4"/>
  <c r="T34" i="4"/>
  <c r="U33" i="4"/>
  <c r="T33" i="4"/>
  <c r="U32" i="4"/>
  <c r="T32" i="4"/>
  <c r="U31" i="4"/>
  <c r="T31" i="4"/>
  <c r="U30" i="4"/>
  <c r="T30" i="4"/>
  <c r="U29" i="4"/>
  <c r="T29" i="4"/>
  <c r="U28" i="4"/>
  <c r="T28" i="4"/>
  <c r="U27" i="4"/>
  <c r="T27" i="4"/>
  <c r="U26" i="4"/>
  <c r="T26" i="4"/>
  <c r="U25" i="4"/>
  <c r="T25" i="4"/>
  <c r="U24" i="4"/>
  <c r="T24" i="4"/>
  <c r="U23" i="4"/>
  <c r="T23" i="4"/>
  <c r="U22" i="4"/>
  <c r="T22" i="4"/>
  <c r="U21" i="4"/>
  <c r="T21" i="4"/>
  <c r="U20" i="4"/>
  <c r="T20" i="4"/>
  <c r="U19" i="4"/>
  <c r="T19" i="4"/>
  <c r="U18" i="4"/>
  <c r="T18" i="4"/>
  <c r="U17" i="4"/>
  <c r="T17" i="4"/>
  <c r="U16" i="4"/>
  <c r="T16" i="4"/>
  <c r="U15" i="4"/>
  <c r="T15" i="4"/>
  <c r="U14" i="4"/>
  <c r="T14" i="4"/>
  <c r="U13" i="4"/>
  <c r="T13" i="4"/>
  <c r="U12" i="4"/>
  <c r="T12" i="4"/>
  <c r="U11" i="4"/>
  <c r="T11" i="4"/>
  <c r="U10" i="4"/>
  <c r="T10" i="4"/>
  <c r="Y48" i="3"/>
  <c r="K48" i="3"/>
  <c r="Y47" i="3"/>
  <c r="K47" i="3"/>
  <c r="K46" i="3"/>
  <c r="Y45" i="3"/>
  <c r="K44" i="3"/>
  <c r="Y43" i="3"/>
  <c r="Y42" i="3"/>
  <c r="K42" i="3"/>
  <c r="Y40" i="3"/>
  <c r="K40" i="3"/>
  <c r="Y39" i="3"/>
  <c r="K38" i="3"/>
  <c r="Y37" i="3"/>
  <c r="K37" i="3"/>
  <c r="K36" i="3"/>
  <c r="K35" i="3"/>
  <c r="Y34" i="3"/>
  <c r="K34" i="3"/>
  <c r="Y32" i="3"/>
  <c r="K32" i="3"/>
  <c r="Y31" i="3"/>
  <c r="K31" i="3"/>
  <c r="Y30" i="3"/>
  <c r="K30" i="3"/>
  <c r="Y29" i="3"/>
  <c r="K28" i="3"/>
  <c r="Y27" i="3"/>
  <c r="Y26" i="3"/>
  <c r="K26" i="3"/>
  <c r="Y24" i="3"/>
  <c r="K24" i="3"/>
  <c r="Y23" i="3"/>
  <c r="K22" i="3"/>
  <c r="Y21" i="3"/>
  <c r="K21" i="3"/>
  <c r="K20" i="3"/>
  <c r="K19" i="3"/>
  <c r="K18" i="3"/>
  <c r="Y16" i="3"/>
  <c r="K16" i="3"/>
  <c r="Y15" i="3"/>
  <c r="K15" i="3"/>
  <c r="Y14" i="3"/>
  <c r="K14" i="3"/>
  <c r="Y13" i="3"/>
  <c r="K12" i="3"/>
  <c r="Y10" i="3"/>
  <c r="K10" i="3"/>
  <c r="Y46" i="3" l="1"/>
  <c r="K33" i="3"/>
  <c r="K25" i="3"/>
  <c r="Y11" i="3"/>
  <c r="Y18" i="3"/>
  <c r="K41" i="3"/>
  <c r="K17" i="3"/>
  <c r="Y12" i="3"/>
  <c r="Y25" i="3"/>
  <c r="Y28" i="3"/>
  <c r="Y41" i="3"/>
  <c r="Y44" i="3"/>
  <c r="K13" i="3"/>
  <c r="Y19" i="3"/>
  <c r="Y22" i="3"/>
  <c r="K29" i="3"/>
  <c r="Y35" i="3"/>
  <c r="Y38" i="3"/>
  <c r="K45" i="3"/>
  <c r="K23" i="3"/>
  <c r="K39" i="3"/>
  <c r="K11" i="3"/>
  <c r="Y17" i="3"/>
  <c r="Y20" i="3"/>
  <c r="K27" i="3"/>
  <c r="Y33" i="3"/>
  <c r="Y36" i="3"/>
  <c r="K43" i="3"/>
  <c r="T21" i="5"/>
  <c r="U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C4" i="3" l="1"/>
  <c r="D4" i="3" l="1"/>
  <c r="E4" i="3" l="1"/>
  <c r="F4" i="3" l="1"/>
  <c r="G4" i="3" l="1"/>
  <c r="H4" i="3" l="1"/>
  <c r="I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Markkanen Johanna</author>
  </authors>
  <commentList>
    <comment ref="AX18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Markkanen Johanna:</t>
        </r>
        <r>
          <rPr>
            <sz val="9"/>
            <color indexed="81"/>
            <rFont val="Tahoma"/>
            <family val="2"/>
          </rPr>
          <t xml:space="preserve">
ml. FFV
</t>
        </r>
      </text>
    </comment>
  </commentList>
</comments>
</file>

<file path=xl/sharedStrings.xml><?xml version="1.0" encoding="utf-8"?>
<sst xmlns="http://schemas.openxmlformats.org/spreadsheetml/2006/main" count="398" uniqueCount="206">
  <si>
    <t>ALIISA</t>
  </si>
  <si>
    <t>Sähköautot yhteensä, HA</t>
  </si>
  <si>
    <t>Liikennekäytössä olevien autojen lukumäärä kpl/a</t>
  </si>
  <si>
    <t>Henkilöautot, bensiini</t>
  </si>
  <si>
    <t>Henkilöautot, FFV ( E85 korkeaseosetanoli)</t>
  </si>
  <si>
    <t>Henkilöautot, diesel</t>
  </si>
  <si>
    <t>Henkilöautot, kaasu</t>
  </si>
  <si>
    <t>WAM</t>
  </si>
  <si>
    <t>Henkilöautot, bensiini, pistoke (PHEV(BE))</t>
  </si>
  <si>
    <t>Henkilöautot, diesel, pistoke (PHEV(DI))</t>
  </si>
  <si>
    <t>Henkilöautot, sähkö</t>
  </si>
  <si>
    <t>Henkilöautot, vety</t>
  </si>
  <si>
    <t>Henkilöautot, yhteensä</t>
  </si>
  <si>
    <t>Pakettiautot, bensiini</t>
  </si>
  <si>
    <t>Pakettiautot, FFV</t>
  </si>
  <si>
    <t>Pakettiautot, diesel</t>
  </si>
  <si>
    <t>Pakettiautot, kaasu</t>
  </si>
  <si>
    <t>Pakettiautot, pistoke (PHEV(BE)</t>
  </si>
  <si>
    <t>Pakettiautot, pistoke (PHEV(DI)</t>
  </si>
  <si>
    <t>Pakettiautot, sähkö</t>
  </si>
  <si>
    <t>Pakettiautot, vety</t>
  </si>
  <si>
    <t>Pakettiautot, yhteensä</t>
  </si>
  <si>
    <t>Linja-autot, diesel</t>
  </si>
  <si>
    <t>Linja-autot, kaasu</t>
  </si>
  <si>
    <t>Linja-autot, sähkö</t>
  </si>
  <si>
    <t>Linja-autot, vety</t>
  </si>
  <si>
    <t>Linja-autot, yhteensä</t>
  </si>
  <si>
    <t>Perävaunuttomat kuorma-autot, diesel</t>
  </si>
  <si>
    <t>Perävaunuttomat kuorma-autot, kaasu</t>
  </si>
  <si>
    <t>Perävaunuttomat kuorma-autot, PHEV</t>
  </si>
  <si>
    <t>Perävaunuttomat kuorma-autot, sähkö</t>
  </si>
  <si>
    <t>Perävaunuttomat kuorma-autot, vety</t>
  </si>
  <si>
    <t>Perävaunuttomat kuorma-autot, yhteensä</t>
  </si>
  <si>
    <t>Perävaunulliset kuorma-autot, diesel</t>
  </si>
  <si>
    <t>Perävaunulliset kuorma-autot, kaasu</t>
  </si>
  <si>
    <t>Perävaunulliset kuorma-autot, PHEV</t>
  </si>
  <si>
    <t>Perävaunulliset kuorma-autot, sähkö</t>
  </si>
  <si>
    <t>Perävaunulliset kuorma-autot, vety</t>
  </si>
  <si>
    <t>Perävaunulliset kuorma-autot, yhteensä</t>
  </si>
  <si>
    <t>Kuorma-autot, diesel</t>
  </si>
  <si>
    <t>Kuorma-autot, kaasu</t>
  </si>
  <si>
    <t>Kuorma-autot, PHEV</t>
  </si>
  <si>
    <t>Kuorma-autot, sähkö</t>
  </si>
  <si>
    <t>Kuorma-autot, vety</t>
  </si>
  <si>
    <t>Kuorma-autot, yhteensä</t>
  </si>
  <si>
    <t>km/a</t>
  </si>
  <si>
    <t>Liikennekäytössä olevien autojen suorite km/a</t>
  </si>
  <si>
    <t>HA, suhteessa tilastoituun</t>
  </si>
  <si>
    <t>v. 2019 suorite HA</t>
  </si>
  <si>
    <t>Henkilöautot</t>
  </si>
  <si>
    <t>Pakettiautot</t>
  </si>
  <si>
    <t>Linja-autot</t>
  </si>
  <si>
    <t>Kuorma-autot</t>
  </si>
  <si>
    <t>YHTEENSÄ</t>
  </si>
  <si>
    <t>v. 2019 suorite KA</t>
  </si>
  <si>
    <t>Baseline</t>
  </si>
  <si>
    <t>oletus</t>
  </si>
  <si>
    <t>VÄYLÄn</t>
  </si>
  <si>
    <t>mukaan</t>
  </si>
  <si>
    <t>Tilastokeskuksen tietilaston mukaan</t>
  </si>
  <si>
    <t>http://pxnet2.stat.fi/PXWeb/pxweb/fi/StatFin/StatFin__lii__tiet/statfin_tiet_pxt_12jx.px/table/tableViewLayout1/</t>
  </si>
  <si>
    <t>KA-ero VÄYLÄän</t>
  </si>
  <si>
    <t>tästä 50%</t>
  </si>
  <si>
    <t xml:space="preserve">Liikennekäytössä olevien autojen kulutus </t>
  </si>
  <si>
    <t>Bensiini E5/E10  l/a</t>
  </si>
  <si>
    <t>Etanoli E85  l/a</t>
  </si>
  <si>
    <t>Etanoli ED95 l/a</t>
  </si>
  <si>
    <t>Diesel l/a</t>
  </si>
  <si>
    <t>Kaasu kg/a</t>
  </si>
  <si>
    <t>Sähkö kWh/a</t>
  </si>
  <si>
    <t>Vety kg/a</t>
  </si>
  <si>
    <t>kaasun myynti</t>
  </si>
  <si>
    <t>Polttoainekomponenttien kulutus</t>
  </si>
  <si>
    <t>Fossiilinen bensiini  l/a</t>
  </si>
  <si>
    <t>Fossiilinen diesel  l/a</t>
  </si>
  <si>
    <t>Uusiutuva diesel  l/a</t>
  </si>
  <si>
    <t>Etanoli   l/a</t>
  </si>
  <si>
    <t>Fossiilinen kaasu    kg/a</t>
  </si>
  <si>
    <t>Biokaasu   kg/a</t>
  </si>
  <si>
    <t>Sähkö   kWh/a</t>
  </si>
  <si>
    <t>Vety   kg/a</t>
  </si>
  <si>
    <t>Liikennekäytössä olevien autojen energiankäyttö PJ/a</t>
  </si>
  <si>
    <t xml:space="preserve">Bensiini E5/E10 </t>
  </si>
  <si>
    <t>Etanoli E85</t>
  </si>
  <si>
    <t>Etanoli ED95</t>
  </si>
  <si>
    <t>Diesel</t>
  </si>
  <si>
    <t>Kaasu</t>
  </si>
  <si>
    <t>Sähkö</t>
  </si>
  <si>
    <t>Vety</t>
  </si>
  <si>
    <t xml:space="preserve">CO2 [t/a] </t>
  </si>
  <si>
    <t>henkilöautot</t>
  </si>
  <si>
    <t>HA</t>
  </si>
  <si>
    <t>PA</t>
  </si>
  <si>
    <t>LA</t>
  </si>
  <si>
    <t>KA</t>
  </si>
  <si>
    <t>KAIP</t>
  </si>
  <si>
    <t>KAP</t>
  </si>
  <si>
    <t>MP</t>
  </si>
  <si>
    <t>MP+mopot</t>
  </si>
  <si>
    <t>YHT</t>
  </si>
  <si>
    <t>YHTEENSÄ, tieliikenne</t>
  </si>
  <si>
    <t>Rautatieliikenne (diesel)</t>
  </si>
  <si>
    <t>Vesiliikenne</t>
  </si>
  <si>
    <t>Kotimaan lentoliikenne</t>
  </si>
  <si>
    <t>muut yhteensä</t>
  </si>
  <si>
    <t>YHTEENSÄ (WAM)</t>
  </si>
  <si>
    <t>Baseline (WEM)</t>
  </si>
  <si>
    <t>WEM</t>
  </si>
  <si>
    <t>tarvittava vähenemä -50% tavoitteeseen</t>
  </si>
  <si>
    <t>Liikennekäytössä olevien autojen energiankäyttö ktoe/a</t>
  </si>
  <si>
    <t xml:space="preserve">Fossiilinen bensiini  </t>
  </si>
  <si>
    <t xml:space="preserve">Fossiilinen diesel  </t>
  </si>
  <si>
    <t xml:space="preserve">Uusiutuva diesel  </t>
  </si>
  <si>
    <t xml:space="preserve">Etanoli   </t>
  </si>
  <si>
    <t xml:space="preserve">Fossiilinen kaasu    </t>
  </si>
  <si>
    <t xml:space="preserve">Biokaasu   </t>
  </si>
  <si>
    <t xml:space="preserve">Sähkö   </t>
  </si>
  <si>
    <t xml:space="preserve">Vety   </t>
  </si>
  <si>
    <t>Fossiilisen energian osuus</t>
  </si>
  <si>
    <t>Liikennekäytössä olevien autojen energiankäyttö PJ</t>
  </si>
  <si>
    <t>ktoe to PJ</t>
  </si>
  <si>
    <t>Bensiinin ja dieselin kulutus [l/a]</t>
  </si>
  <si>
    <t>Ajosuoritteet (km/a)</t>
  </si>
  <si>
    <t>Henkilöautot, FFV ( E85)</t>
  </si>
  <si>
    <t>-bensiinillä ajo (10%)</t>
  </si>
  <si>
    <t>-E85 ajo (90%)</t>
  </si>
  <si>
    <t>-bensiinillä ajo (20%)</t>
  </si>
  <si>
    <t>-kaasulla ajo (80%)</t>
  </si>
  <si>
    <t>-bensiinillä ajo (50%)</t>
  </si>
  <si>
    <t>-sähköllä ajo (50%)</t>
  </si>
  <si>
    <t>-dieselillä ajo (50%)</t>
  </si>
  <si>
    <t>Henkilöauto, bensiini, yht.</t>
  </si>
  <si>
    <t>Henkilöauto, diesel, yht.</t>
  </si>
  <si>
    <t>Henkilöauto, kaasu</t>
  </si>
  <si>
    <t>Henkilöauto, sähkö, yht.</t>
  </si>
  <si>
    <t>-bensiinillä ajo (25%)</t>
  </si>
  <si>
    <t>-sähköllä ajo (75%)</t>
  </si>
  <si>
    <t>Kaasulla-ajon osuus</t>
  </si>
  <si>
    <t>Dieselilläajon osuus</t>
  </si>
  <si>
    <t>Kaasulla ajo, km</t>
  </si>
  <si>
    <t>Dieselillä ajo, km</t>
  </si>
  <si>
    <t>BIO-OSUUDET LÄMPÖARVOSTA (%)</t>
  </si>
  <si>
    <t>NESTEMÄISTEN BIOPOLTOAINEIDEN ENERGIA (PJ)</t>
  </si>
  <si>
    <t>biovelvoitteen</t>
  </si>
  <si>
    <t>bens.</t>
  </si>
  <si>
    <t>diesel</t>
  </si>
  <si>
    <t>kaasu</t>
  </si>
  <si>
    <t>PJ</t>
  </si>
  <si>
    <t>toteutuma</t>
  </si>
  <si>
    <t>xEV</t>
  </si>
  <si>
    <t>Käyttövoimajakauma uusmyynnissä, HA</t>
  </si>
  <si>
    <t>kpl</t>
  </si>
  <si>
    <t>Käyttövoimajakauma tuonnissa, HA</t>
  </si>
  <si>
    <t>käytt. ottov.</t>
  </si>
  <si>
    <t>FFV</t>
  </si>
  <si>
    <t>dies.</t>
  </si>
  <si>
    <t>PHEV(BE)</t>
  </si>
  <si>
    <t>PHEV(DI)</t>
  </si>
  <si>
    <t>sähkö</t>
  </si>
  <si>
    <t>vety</t>
  </si>
  <si>
    <t>yht.</t>
  </si>
  <si>
    <t>ensirekiströinnit</t>
  </si>
  <si>
    <t>tuonnit</t>
  </si>
  <si>
    <t>Luvut Traficomin tilaston mukaan</t>
  </si>
  <si>
    <t>puuttui edellisestä</t>
  </si>
  <si>
    <t>Erinäisiä lisätoimia</t>
  </si>
  <si>
    <t>Kaasulla</t>
  </si>
  <si>
    <t>Bensiinillä</t>
  </si>
  <si>
    <t>ajo bensiinillä</t>
  </si>
  <si>
    <t>ajo sähköllä</t>
  </si>
  <si>
    <t>ajo dieselillä</t>
  </si>
  <si>
    <t>Vuosi</t>
  </si>
  <si>
    <t>Henkilöauto, bensiini</t>
  </si>
  <si>
    <t>Henkilöauto, diesel</t>
  </si>
  <si>
    <t>Henkilöauto, CNG</t>
  </si>
  <si>
    <t>Henkilöauto, PHEV(BE)</t>
  </si>
  <si>
    <t>Henkilöauto, PHEV(DI)</t>
  </si>
  <si>
    <t>Henkilöauto, BEV</t>
  </si>
  <si>
    <t>L/100 km</t>
  </si>
  <si>
    <t>MJ/km</t>
  </si>
  <si>
    <t>kg/100 km</t>
  </si>
  <si>
    <t>kWh/100km</t>
  </si>
  <si>
    <t>Ei toimia, jotka vaikuttavat 2030 jälkeen</t>
  </si>
  <si>
    <t>Pakettiöauto, bensiini</t>
  </si>
  <si>
    <t>Pakettiauto, diesel</t>
  </si>
  <si>
    <t>Pakettiauto, CNG</t>
  </si>
  <si>
    <t>Pakettiauto, PHEV(BE)</t>
  </si>
  <si>
    <t>Pakettiauto, PHEV(DI)</t>
  </si>
  <si>
    <t>Pakettiauto, BEV</t>
  </si>
  <si>
    <t>Linja-auto, diesel</t>
  </si>
  <si>
    <t>Linja-auto, CNG</t>
  </si>
  <si>
    <t>Linja-auto, BEV</t>
  </si>
  <si>
    <t>Kuorma-auto ilman perävaunua (KAIP)</t>
  </si>
  <si>
    <t>… 28 tonnia</t>
  </si>
  <si>
    <t>Kuorma-auto, diesel</t>
  </si>
  <si>
    <t>Kuorma-auto, CNG</t>
  </si>
  <si>
    <t>Kuorma-auto, BEV</t>
  </si>
  <si>
    <t>Kuorma-auto perävaunulla (KAP)</t>
  </si>
  <si>
    <t>"perussuorite" vuonna 2020</t>
  </si>
  <si>
    <t xml:space="preserve">Perussuoritetta "moduloidaan" auton käyttöiän mukaan, eli se laskee käyttöiän loppupuolella </t>
  </si>
  <si>
    <t>polttoaine</t>
  </si>
  <si>
    <t>autotyyppi</t>
  </si>
  <si>
    <t>BENS</t>
  </si>
  <si>
    <t>DIES</t>
  </si>
  <si>
    <t>CNG</t>
  </si>
  <si>
    <t>BEV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</si>
</sst>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\ %"/>
    <numFmt numFmtId="165" formatCode="#,##0.0"/>
    <numFmt numFmtId="166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70C0"/>
      <name val="MV Boli"/>
    </font>
    <font>
      <sz val="10"/>
      <color theme="8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b/>
      <sz val="11"/>
      <color theme="0" tint="-0.149998474074526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Border="0" applyAlignment="0"/>
  </cellStyleXfs>
  <cellXfs count="98">
    <xf numFmtId="0" fontId="0" fillId="0" borderId="0" xfId="0"/>
    <xf numFmtId="0" fontId="5" fillId="0" borderId="0" xfId="0" applyFont="1" applyFill="1"/>
    <xf numFmtId="0" fontId="0" fillId="0" borderId="0" xfId="0" applyFill="1"/>
    <xf numFmtId="164" fontId="0" fillId="2" borderId="0" xfId="1" applyNumberFormat="1" applyFont="1" applyFill="1"/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/>
    <xf numFmtId="0" fontId="6" fillId="3" borderId="0" xfId="0" applyFont="1" applyFill="1"/>
    <xf numFmtId="3" fontId="6" fillId="3" borderId="0" xfId="0" applyNumberFormat="1" applyFont="1" applyFill="1"/>
    <xf numFmtId="0" fontId="4" fillId="0" borderId="0" xfId="0" applyFont="1" applyFill="1"/>
    <xf numFmtId="3" fontId="4" fillId="0" borderId="0" xfId="0" applyNumberFormat="1" applyFont="1" applyFill="1"/>
    <xf numFmtId="3" fontId="0" fillId="0" borderId="0" xfId="0" applyNumberFormat="1" applyFont="1" applyFill="1"/>
    <xf numFmtId="0" fontId="0" fillId="0" borderId="0" xfId="0" applyFont="1" applyFill="1"/>
    <xf numFmtId="164" fontId="0" fillId="0" borderId="0" xfId="1" applyNumberFormat="1" applyFont="1" applyFill="1"/>
    <xf numFmtId="0" fontId="0" fillId="0" borderId="0" xfId="0" applyFill="1" applyAlignment="1">
      <alignment horizontal="right"/>
    </xf>
    <xf numFmtId="0" fontId="0" fillId="0" borderId="0" xfId="0" quotePrefix="1" applyFill="1" applyAlignment="1">
      <alignment horizontal="right"/>
    </xf>
    <xf numFmtId="3" fontId="0" fillId="0" borderId="0" xfId="0" applyNumberFormat="1" applyFill="1"/>
    <xf numFmtId="9" fontId="4" fillId="0" borderId="0" xfId="1" applyFont="1" applyFill="1"/>
    <xf numFmtId="0" fontId="0" fillId="0" borderId="1" xfId="0" applyFont="1" applyFill="1" applyBorder="1"/>
    <xf numFmtId="3" fontId="0" fillId="0" borderId="1" xfId="0" applyNumberFormat="1" applyFont="1" applyFill="1" applyBorder="1"/>
    <xf numFmtId="3" fontId="0" fillId="2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4" fillId="0" borderId="2" xfId="0" applyFont="1" applyFill="1" applyBorder="1"/>
    <xf numFmtId="3" fontId="4" fillId="0" borderId="2" xfId="0" applyNumberFormat="1" applyFont="1" applyFill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3" fontId="0" fillId="0" borderId="0" xfId="0" applyNumberFormat="1" applyFont="1" applyFill="1" applyBorder="1"/>
    <xf numFmtId="9" fontId="0" fillId="2" borderId="0" xfId="1" applyFont="1" applyFill="1"/>
    <xf numFmtId="9" fontId="0" fillId="2" borderId="0" xfId="1" applyFont="1" applyFill="1" applyAlignment="1">
      <alignment horizontal="right"/>
    </xf>
    <xf numFmtId="9" fontId="0" fillId="0" borderId="0" xfId="1" applyFont="1" applyFill="1" applyAlignment="1">
      <alignment horizontal="center"/>
    </xf>
    <xf numFmtId="9" fontId="0" fillId="0" borderId="0" xfId="0" applyNumberFormat="1" applyFill="1"/>
    <xf numFmtId="0" fontId="0" fillId="0" borderId="0" xfId="0" applyFill="1" applyAlignment="1">
      <alignment horizontal="center"/>
    </xf>
    <xf numFmtId="164" fontId="7" fillId="2" borderId="0" xfId="1" applyNumberFormat="1" applyFont="1" applyFill="1"/>
    <xf numFmtId="3" fontId="4" fillId="0" borderId="0" xfId="0" applyNumberFormat="1" applyFont="1" applyFill="1" applyAlignment="1">
      <alignment horizontal="right"/>
    </xf>
    <xf numFmtId="0" fontId="8" fillId="0" borderId="0" xfId="2"/>
    <xf numFmtId="1" fontId="9" fillId="2" borderId="0" xfId="3" applyNumberFormat="1" applyFill="1" applyProtection="1"/>
    <xf numFmtId="164" fontId="1" fillId="0" borderId="0" xfId="1" applyNumberFormat="1" applyFont="1" applyFill="1"/>
    <xf numFmtId="164" fontId="0" fillId="0" borderId="0" xfId="0" applyNumberFormat="1" applyFill="1" applyAlignment="1">
      <alignment horizontal="center"/>
    </xf>
    <xf numFmtId="1" fontId="10" fillId="2" borderId="0" xfId="3" applyNumberFormat="1" applyFont="1" applyFill="1" applyProtection="1"/>
    <xf numFmtId="0" fontId="4" fillId="2" borderId="0" xfId="0" applyFont="1" applyFill="1"/>
    <xf numFmtId="3" fontId="4" fillId="2" borderId="0" xfId="0" applyNumberFormat="1" applyFont="1" applyFill="1"/>
    <xf numFmtId="3" fontId="0" fillId="2" borderId="0" xfId="0" applyNumberFormat="1" applyFill="1"/>
    <xf numFmtId="4" fontId="0" fillId="0" borderId="0" xfId="0" applyNumberFormat="1" applyFill="1"/>
    <xf numFmtId="165" fontId="0" fillId="0" borderId="0" xfId="0" applyNumberFormat="1" applyFill="1"/>
    <xf numFmtId="0" fontId="4" fillId="0" borderId="0" xfId="0" applyFont="1"/>
    <xf numFmtId="3" fontId="0" fillId="0" borderId="0" xfId="0" applyNumberFormat="1"/>
    <xf numFmtId="3" fontId="11" fillId="0" borderId="0" xfId="0" applyNumberFormat="1" applyFont="1" applyFill="1" applyBorder="1"/>
    <xf numFmtId="3" fontId="11" fillId="2" borderId="0" xfId="0" applyNumberFormat="1" applyFont="1" applyFill="1" applyBorder="1"/>
    <xf numFmtId="3" fontId="4" fillId="0" borderId="0" xfId="0" applyNumberFormat="1" applyFont="1"/>
    <xf numFmtId="3" fontId="12" fillId="0" borderId="0" xfId="0" applyNumberFormat="1" applyFont="1" applyFill="1"/>
    <xf numFmtId="164" fontId="4" fillId="5" borderId="0" xfId="1" applyNumberFormat="1" applyFont="1" applyFill="1"/>
    <xf numFmtId="3" fontId="13" fillId="0" borderId="0" xfId="0" applyNumberFormat="1" applyFont="1" applyFill="1"/>
    <xf numFmtId="3" fontId="14" fillId="0" borderId="0" xfId="0" applyNumberFormat="1" applyFont="1" applyFill="1" applyBorder="1"/>
    <xf numFmtId="9" fontId="4" fillId="5" borderId="0" xfId="1" applyFont="1" applyFill="1"/>
    <xf numFmtId="9" fontId="4" fillId="5" borderId="0" xfId="1" applyNumberFormat="1" applyFont="1" applyFill="1"/>
    <xf numFmtId="0" fontId="15" fillId="2" borderId="0" xfId="0" applyFont="1" applyFill="1"/>
    <xf numFmtId="9" fontId="0" fillId="2" borderId="0" xfId="0" applyNumberFormat="1" applyFill="1" applyAlignment="1">
      <alignment horizontal="left"/>
    </xf>
    <xf numFmtId="0" fontId="16" fillId="5" borderId="0" xfId="0" applyFont="1" applyFill="1"/>
    <xf numFmtId="0" fontId="4" fillId="5" borderId="0" xfId="0" applyFont="1" applyFill="1"/>
    <xf numFmtId="3" fontId="3" fillId="0" borderId="0" xfId="0" applyNumberFormat="1" applyFont="1" applyFill="1" applyAlignment="1">
      <alignment horizontal="right"/>
    </xf>
    <xf numFmtId="0" fontId="17" fillId="0" borderId="0" xfId="0" applyFont="1" applyFill="1"/>
    <xf numFmtId="3" fontId="17" fillId="0" borderId="0" xfId="0" applyNumberFormat="1" applyFont="1" applyFill="1"/>
    <xf numFmtId="9" fontId="17" fillId="0" borderId="0" xfId="1" applyFont="1" applyFill="1"/>
    <xf numFmtId="0" fontId="0" fillId="5" borderId="0" xfId="0" applyFill="1"/>
    <xf numFmtId="0" fontId="13" fillId="5" borderId="0" xfId="0" applyFont="1" applyFill="1" applyAlignment="1">
      <alignment horizontal="right"/>
    </xf>
    <xf numFmtId="9" fontId="13" fillId="5" borderId="0" xfId="1" applyFont="1" applyFill="1"/>
    <xf numFmtId="9" fontId="0" fillId="6" borderId="0" xfId="1" applyFont="1" applyFill="1"/>
    <xf numFmtId="0" fontId="0" fillId="6" borderId="0" xfId="0" applyFill="1"/>
    <xf numFmtId="9" fontId="0" fillId="0" borderId="0" xfId="1" applyFont="1" applyFill="1"/>
    <xf numFmtId="2" fontId="0" fillId="0" borderId="0" xfId="0" applyNumberFormat="1" applyFill="1"/>
    <xf numFmtId="166" fontId="4" fillId="0" borderId="0" xfId="0" applyNumberFormat="1" applyFont="1" applyFill="1"/>
    <xf numFmtId="9" fontId="4" fillId="0" borderId="0" xfId="0" applyNumberFormat="1" applyFont="1" applyFill="1"/>
    <xf numFmtId="2" fontId="0" fillId="0" borderId="0" xfId="0" applyNumberFormat="1"/>
    <xf numFmtId="166" fontId="0" fillId="0" borderId="0" xfId="0" applyNumberFormat="1"/>
    <xf numFmtId="166" fontId="0" fillId="0" borderId="0" xfId="0" applyNumberFormat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center"/>
    </xf>
    <xf numFmtId="166" fontId="0" fillId="2" borderId="0" xfId="0" applyNumberFormat="1" applyFill="1" applyAlignment="1">
      <alignment horizontal="center"/>
    </xf>
    <xf numFmtId="9" fontId="0" fillId="0" borderId="0" xfId="1" applyFont="1"/>
    <xf numFmtId="0" fontId="20" fillId="0" borderId="0" xfId="0" applyFont="1"/>
    <xf numFmtId="0" fontId="4" fillId="0" borderId="0" xfId="0" applyFont="1" applyAlignment="1">
      <alignment horizontal="center"/>
    </xf>
    <xf numFmtId="164" fontId="0" fillId="2" borderId="0" xfId="1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9" fontId="0" fillId="2" borderId="0" xfId="0" applyNumberFormat="1" applyFill="1"/>
    <xf numFmtId="164" fontId="0" fillId="0" borderId="0" xfId="1" applyNumberFormat="1" applyFont="1" applyAlignment="1">
      <alignment horizontal="center"/>
    </xf>
    <xf numFmtId="164" fontId="0" fillId="0" borderId="0" xfId="0" applyNumberFormat="1"/>
    <xf numFmtId="3" fontId="0" fillId="0" borderId="0" xfId="0" applyNumberFormat="1" applyAlignment="1">
      <alignment horizontal="center"/>
    </xf>
    <xf numFmtId="9" fontId="0" fillId="0" borderId="0" xfId="0" applyNumberFormat="1"/>
    <xf numFmtId="9" fontId="0" fillId="0" borderId="0" xfId="0" applyNumberFormat="1" applyFill="1" applyAlignment="1">
      <alignment horizontal="center"/>
    </xf>
    <xf numFmtId="0" fontId="0" fillId="0" borderId="0" xfId="0" applyFill="1" applyAlignment="1"/>
    <xf numFmtId="2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164" fontId="2" fillId="4" borderId="0" xfId="1" applyNumberFormat="1" applyFont="1" applyFill="1"/>
    <xf numFmtId="0" fontId="21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4">
    <cellStyle name="Hyperlink" xfId="2" builtinId="8"/>
    <cellStyle name="Normal" xfId="0" builtinId="0"/>
    <cellStyle name="Normal 7" xfId="3" xr:uid="{00000000-0005-0000-0000-000002000000}"/>
    <cellStyle name="Percent" xfId="1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IISA%202019%202020-08-18_baseline_(vastaa%20kev&#228;&#228;n%20perusennusetta)-(WEM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jkl\OD\work\LVM\Fossiiliton\Vaikutusarvio\ALIISA%202019%202020-09-14_WAM++(lopullinen)_draft_(my&#246;s-HD-korjaukset.v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Aloitussivu"/>
      <sheetName val="Päivitettävää"/>
      <sheetName val="Vielä tekemättä"/>
      <sheetName val="Kertoimet"/>
      <sheetName val="Suoritejakaumat"/>
      <sheetName val="Suoritelaskenta"/>
      <sheetName val="LIISA"/>
      <sheetName val="Suoritelaskenta_old"/>
      <sheetName val="Kaikki_autot"/>
      <sheetName val="Biopolttoaineet"/>
      <sheetName val="HA Myynti"/>
      <sheetName val="HA_energiatehokkuus"/>
      <sheetName val="PA_energiatehokkuus"/>
      <sheetName val="LA_energiatehokkuus"/>
      <sheetName val="KAIP_energiatehokkuus"/>
      <sheetName val="KAP_energiatehokkuus"/>
      <sheetName val="suoritteet"/>
      <sheetName val="Netti"/>
      <sheetName val="Netti_English"/>
      <sheetName val="HIISI"/>
      <sheetName val="Kanta"/>
      <sheetName val="HA_kanta"/>
      <sheetName val="HA_suor"/>
      <sheetName val="HA_kulutus"/>
      <sheetName val="HA_kulutus_old"/>
      <sheetName val="HA_enn"/>
      <sheetName val="HA_tulokset"/>
      <sheetName val="PA_kanta"/>
      <sheetName val="PA_suor"/>
      <sheetName val="PA_kulutus"/>
      <sheetName val="PA_kulutus_old"/>
      <sheetName val="PA_enn"/>
      <sheetName val="PA_tulokset"/>
      <sheetName val="LA_kanta"/>
      <sheetName val="LA_suor"/>
      <sheetName val="LA_kulutus"/>
      <sheetName val="LA_kulutus_old"/>
      <sheetName val="LA_enn"/>
      <sheetName val="LA_tulokset"/>
      <sheetName val="KA_kanta"/>
      <sheetName val="KA_suor"/>
      <sheetName val="KA_kulutus"/>
      <sheetName val="KA_enn"/>
      <sheetName val="KA_tulokset"/>
      <sheetName val="KAIP_kanta"/>
      <sheetName val="KAIP_suor"/>
      <sheetName val="KAIP_kulutus"/>
      <sheetName val="KAIP_kulutus_old"/>
      <sheetName val="KAIP_enn"/>
      <sheetName val="KAIP_tulokset"/>
      <sheetName val="KAP_kanta"/>
      <sheetName val="KAP_suor"/>
      <sheetName val="KAP_kulutus"/>
      <sheetName val="KAP_kulutus_old"/>
      <sheetName val="KAP_enn"/>
      <sheetName val="KAP_tulokset"/>
      <sheetName val="HA_kat_osuuslaskenta"/>
      <sheetName val="Yksittäintuodut"/>
      <sheetName val="Linja-autodata"/>
      <sheetName val="Sheet5"/>
      <sheetName val="Pakettiautodataa"/>
      <sheetName val="kuorma-autodata"/>
      <sheetName val="Spekulaatiot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7">
          <cell r="O27">
            <v>0.8</v>
          </cell>
          <cell r="P27">
            <v>0.8</v>
          </cell>
          <cell r="Q27">
            <v>1</v>
          </cell>
        </row>
        <row r="28">
          <cell r="O28">
            <v>0.5</v>
          </cell>
          <cell r="P28">
            <v>0.75</v>
          </cell>
          <cell r="Q28">
            <v>0.75</v>
          </cell>
          <cell r="R28">
            <v>1</v>
          </cell>
        </row>
        <row r="29">
          <cell r="P29">
            <v>0.5</v>
          </cell>
          <cell r="Q29">
            <v>0.5</v>
          </cell>
          <cell r="R29">
            <v>0.5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Aloitussivu"/>
      <sheetName val="Päivitettävää"/>
      <sheetName val="Vielä tekemättä"/>
      <sheetName val="suorite-HA (käyttövoimittain)"/>
      <sheetName val="HA-suorite (yhteensä)"/>
      <sheetName val="Suoritelaskenta"/>
      <sheetName val="Suoritelaskenta_old"/>
      <sheetName val="Kuvio_E_kulutus"/>
      <sheetName val="Kuvio_autokanta"/>
      <sheetName val="StatFin"/>
      <sheetName val="Kertoimet"/>
      <sheetName val="Kaikki_autot"/>
      <sheetName val="Päästökuva (3)"/>
      <sheetName val="Päästökuva (2)"/>
      <sheetName val="HA_energiatehokkuus"/>
      <sheetName val="Päästökuva"/>
      <sheetName val="Netti"/>
      <sheetName val="Netti_English"/>
      <sheetName val="Päästökuva (4)"/>
      <sheetName val="Päästökuva (5)"/>
      <sheetName val="HIISI"/>
      <sheetName val="Kanta"/>
      <sheetName val="HA Myynti"/>
      <sheetName val="HA_kanta"/>
      <sheetName val="Suoritejakaumat"/>
      <sheetName val="HA_suor"/>
      <sheetName val="HA_kulutus"/>
      <sheetName val="HA_kulutus_old"/>
      <sheetName val="HA_enn"/>
      <sheetName val="HA_tulokset"/>
      <sheetName val="PA_kanta"/>
      <sheetName val="PA_suor"/>
      <sheetName val="PA_kulutus"/>
      <sheetName val="PA_kulutus_old"/>
      <sheetName val="PA_enn"/>
      <sheetName val="PA_tulokset"/>
      <sheetName val="LA_kanta"/>
      <sheetName val="LA_suor"/>
      <sheetName val="LA_kulutus"/>
      <sheetName val="LA_kulutus_old"/>
      <sheetName val="LA_enn"/>
      <sheetName val="LA_tulokset"/>
      <sheetName val="KA_kanta"/>
      <sheetName val="KA_suor"/>
      <sheetName val="KA_kulutus"/>
      <sheetName val="KA_enn"/>
      <sheetName val="KA_tulokset"/>
      <sheetName val="KAIP_kanta"/>
      <sheetName val="KAIP_suor"/>
      <sheetName val="KAIP_kulutus"/>
      <sheetName val="KAIP_kulutus_old"/>
      <sheetName val="KAIP_enn"/>
      <sheetName val="KAIP_tulokset"/>
      <sheetName val="KAP_kanta"/>
      <sheetName val="KAP_suor"/>
      <sheetName val="KAP_kulutus"/>
      <sheetName val="KAP_kulutus_old"/>
      <sheetName val="KAP_enn"/>
      <sheetName val="KAP_tulokset"/>
      <sheetName val="HA_kat_osuuslaskenta"/>
      <sheetName val="Yksittäintuodut"/>
      <sheetName val="Linja-autodata"/>
      <sheetName val="Sheet5"/>
      <sheetName val="Pakettiautodataa"/>
      <sheetName val="kuorma-autodata"/>
      <sheetName val="Spekulaatiot"/>
      <sheetName val="Biopolttoaineet"/>
      <sheetName val="PA_energiatehokkuus"/>
      <sheetName val="LA_energiatehokkuus"/>
      <sheetName val="KAIP_energiatehokkuus"/>
      <sheetName val="KAP_energiatehokkuus"/>
      <sheetName val="suoritt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>
        <row r="2">
          <cell r="E2" t="str">
            <v>Sähköautot yhteensä, HA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8">
          <cell r="O28">
            <v>0.8</v>
          </cell>
          <cell r="P28">
            <v>0.8</v>
          </cell>
          <cell r="Q28">
            <v>1</v>
          </cell>
        </row>
        <row r="29">
          <cell r="O29">
            <v>0.5</v>
          </cell>
          <cell r="P29">
            <v>0.75</v>
          </cell>
          <cell r="Q29">
            <v>0.75</v>
          </cell>
          <cell r="R29">
            <v>1</v>
          </cell>
        </row>
        <row r="30">
          <cell r="P30">
            <v>0.5</v>
          </cell>
          <cell r="Q30">
            <v>0.5</v>
          </cell>
          <cell r="R30">
            <v>0.5</v>
          </cell>
        </row>
      </sheetData>
      <sheetData sheetId="22" refreshError="1"/>
      <sheetData sheetId="23">
        <row r="9">
          <cell r="C9" t="str">
            <v>bens.</v>
          </cell>
        </row>
      </sheetData>
      <sheetData sheetId="24"/>
      <sheetData sheetId="25" refreshError="1"/>
      <sheetData sheetId="26">
        <row r="96">
          <cell r="CW96">
            <v>19350</v>
          </cell>
        </row>
      </sheetData>
      <sheetData sheetId="27">
        <row r="48">
          <cell r="KY48">
            <v>1.6435235809398727</v>
          </cell>
        </row>
      </sheetData>
      <sheetData sheetId="28" refreshError="1"/>
      <sheetData sheetId="29" refreshError="1"/>
      <sheetData sheetId="30"/>
      <sheetData sheetId="31" refreshError="1"/>
      <sheetData sheetId="32">
        <row r="96">
          <cell r="CW96">
            <v>19550</v>
          </cell>
        </row>
      </sheetData>
      <sheetData sheetId="33">
        <row r="48">
          <cell r="CJ48">
            <v>2.5528399753912705</v>
          </cell>
        </row>
      </sheetData>
      <sheetData sheetId="34" refreshError="1"/>
      <sheetData sheetId="35" refreshError="1"/>
      <sheetData sheetId="36"/>
      <sheetData sheetId="37" refreshError="1"/>
      <sheetData sheetId="38">
        <row r="96">
          <cell r="EO96">
            <v>86115</v>
          </cell>
        </row>
      </sheetData>
      <sheetData sheetId="39">
        <row r="48">
          <cell r="EB48">
            <v>12.816250768249017</v>
          </cell>
        </row>
      </sheetData>
      <sheetData sheetId="40" refreshError="1"/>
      <sheetData sheetId="41" refreshError="1"/>
      <sheetData sheetId="42"/>
      <sheetData sheetId="43" refreshError="1"/>
      <sheetData sheetId="44" refreshError="1"/>
      <sheetData sheetId="45"/>
      <sheetData sheetId="46" refreshError="1"/>
      <sheetData sheetId="47"/>
      <sheetData sheetId="48" refreshError="1"/>
      <sheetData sheetId="49">
        <row r="96">
          <cell r="EO96">
            <v>42652.54</v>
          </cell>
        </row>
      </sheetData>
      <sheetData sheetId="50">
        <row r="48">
          <cell r="EB48">
            <v>12.917701696535936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>
        <row r="96">
          <cell r="EO96">
            <v>128576</v>
          </cell>
        </row>
      </sheetData>
      <sheetData sheetId="56">
        <row r="48">
          <cell r="EB48">
            <v>18.466859458399608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xnet2.stat.fi/PXWeb/pxweb/fi/StatFin/StatFin__lii__tiet/statfin_tiet_pxt_12jx.px/table/tableViewLayout1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88"/>
  <sheetViews>
    <sheetView tabSelected="1" topLeftCell="B1" zoomScale="85" zoomScaleNormal="85" workbookViewId="0">
      <selection activeCell="B1" sqref="B1"/>
    </sheetView>
  </sheetViews>
  <sheetFormatPr defaultColWidth="9.1796875" defaultRowHeight="14.5" x14ac:dyDescent="0.35"/>
  <cols>
    <col min="1" max="1" width="16.54296875" style="2" hidden="1" customWidth="1"/>
    <col min="2" max="2" width="9.54296875" style="2" customWidth="1"/>
    <col min="3" max="3" width="10.453125" style="2" customWidth="1"/>
    <col min="4" max="4" width="7.453125" style="2" customWidth="1"/>
    <col min="5" max="5" width="34.7265625" style="2" customWidth="1"/>
    <col min="6" max="6" width="18.26953125" style="2" customWidth="1"/>
    <col min="7" max="11" width="0.81640625" style="2" customWidth="1"/>
    <col min="12" max="12" width="14.453125" style="2" customWidth="1"/>
    <col min="13" max="13" width="18.453125" style="2" customWidth="1"/>
    <col min="14" max="14" width="14.26953125" style="2" customWidth="1"/>
    <col min="15" max="18" width="1.54296875" style="2" customWidth="1"/>
    <col min="19" max="19" width="14.26953125" style="2" customWidth="1"/>
    <col min="20" max="23" width="1.26953125" style="2" customWidth="1"/>
    <col min="24" max="24" width="14.54296875" style="2" customWidth="1"/>
    <col min="25" max="28" width="1.26953125" style="2" customWidth="1"/>
    <col min="29" max="29" width="15.26953125" style="2" customWidth="1"/>
    <col min="30" max="33" width="1.26953125" style="2" customWidth="1"/>
    <col min="34" max="34" width="14.54296875" style="2" customWidth="1"/>
    <col min="35" max="38" width="1" style="2" customWidth="1"/>
    <col min="39" max="39" width="15.54296875" style="2" customWidth="1"/>
    <col min="40" max="43" width="1" style="2" customWidth="1"/>
    <col min="44" max="44" width="14.453125" style="2" customWidth="1"/>
    <col min="45" max="45" width="17" style="2" customWidth="1"/>
    <col min="46" max="46" width="8.453125" style="2" customWidth="1"/>
    <col min="47" max="47" width="8.26953125" style="2" customWidth="1"/>
    <col min="48" max="48" width="12.7265625" style="2" customWidth="1"/>
    <col min="49" max="49" width="12.54296875" style="2" customWidth="1"/>
    <col min="50" max="50" width="10" style="2" customWidth="1"/>
    <col min="51" max="51" width="10.1796875" style="2" customWidth="1"/>
    <col min="52" max="52" width="9.1796875" style="2" customWidth="1"/>
    <col min="53" max="53" width="12.7265625" style="2" customWidth="1"/>
    <col min="54" max="54" width="9.1796875" style="2"/>
    <col min="55" max="55" width="15" style="2" customWidth="1"/>
    <col min="56" max="56" width="9.1796875" style="2"/>
    <col min="57" max="57" width="46.1796875" style="2" customWidth="1"/>
    <col min="58" max="16384" width="9.1796875" style="2"/>
  </cols>
  <sheetData>
    <row r="1" spans="1:16384" ht="24" x14ac:dyDescent="0.55000000000000004">
      <c r="C1" s="1" t="s">
        <v>0</v>
      </c>
    </row>
    <row r="2" spans="1:16384" s="7" customFormat="1" x14ac:dyDescent="0.35">
      <c r="A2" s="2"/>
      <c r="B2" s="2"/>
      <c r="C2" s="2"/>
      <c r="D2" s="2"/>
      <c r="E2" s="7" t="s">
        <v>1</v>
      </c>
      <c r="F2" s="8">
        <v>14</v>
      </c>
      <c r="G2" s="8">
        <v>337</v>
      </c>
      <c r="H2" s="8">
        <v>1017.3436052261725</v>
      </c>
      <c r="I2" s="8">
        <v>1717</v>
      </c>
      <c r="J2" s="8">
        <v>3372</v>
      </c>
      <c r="K2" s="8">
        <v>7291</v>
      </c>
      <c r="L2" s="8">
        <v>15464</v>
      </c>
      <c r="M2" s="8">
        <v>29322</v>
      </c>
      <c r="N2" s="8">
        <v>52763.402378859289</v>
      </c>
      <c r="O2" s="8">
        <v>85479.374138647283</v>
      </c>
      <c r="P2" s="8">
        <v>128345.07824842319</v>
      </c>
      <c r="Q2" s="8">
        <v>178993.06429232564</v>
      </c>
      <c r="R2" s="8">
        <v>239615.22661922401</v>
      </c>
      <c r="S2" s="8">
        <v>305838.58847744996</v>
      </c>
      <c r="T2" s="8">
        <v>374967.55941162258</v>
      </c>
      <c r="U2" s="8">
        <v>448283.07629511115</v>
      </c>
      <c r="V2" s="8">
        <v>527207.82094722055</v>
      </c>
      <c r="W2" s="8">
        <v>613012.61024789046</v>
      </c>
      <c r="X2" s="8">
        <v>700000.1265899553</v>
      </c>
      <c r="Y2" s="8">
        <v>792589.76718678907</v>
      </c>
      <c r="Z2" s="8">
        <v>895253.45130697126</v>
      </c>
      <c r="AA2" s="8">
        <v>1002717.1576275239</v>
      </c>
      <c r="AB2" s="8">
        <v>1113426.6809980746</v>
      </c>
      <c r="AC2" s="8">
        <v>1224549.2459965909</v>
      </c>
      <c r="AD2" s="8">
        <v>1335773.6602027884</v>
      </c>
      <c r="AE2" s="8">
        <v>1444551.1089083124</v>
      </c>
      <c r="AF2" s="8">
        <v>1545934.3378160617</v>
      </c>
      <c r="AG2" s="8">
        <v>1643961.4742423738</v>
      </c>
      <c r="AH2" s="8">
        <v>1737969.6111300136</v>
      </c>
      <c r="AI2" s="8">
        <v>1819593.095767454</v>
      </c>
      <c r="AJ2" s="8">
        <v>1895547.9233683974</v>
      </c>
      <c r="AK2" s="8">
        <v>1965819.6903228776</v>
      </c>
      <c r="AL2" s="8">
        <v>2030487.2342791071</v>
      </c>
      <c r="AM2" s="8">
        <v>2080365.2445436961</v>
      </c>
      <c r="AN2" s="8">
        <v>2125721.6226278711</v>
      </c>
      <c r="AO2" s="8">
        <v>2166885.9965531481</v>
      </c>
      <c r="AP2" s="8">
        <v>2191368.3468005699</v>
      </c>
      <c r="AQ2" s="8">
        <v>2213801.3756031417</v>
      </c>
      <c r="AR2" s="8">
        <v>2234495.0630211937</v>
      </c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  <c r="XFD2" s="2"/>
    </row>
    <row r="3" spans="1:16384" x14ac:dyDescent="0.35">
      <c r="E3" s="9" t="s">
        <v>2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  <c r="T3" s="10"/>
      <c r="U3" s="10"/>
      <c r="V3" s="10"/>
      <c r="W3" s="10"/>
      <c r="X3" s="11"/>
      <c r="Y3" s="10"/>
      <c r="Z3" s="10"/>
      <c r="AA3" s="10"/>
      <c r="AB3" s="10"/>
      <c r="AC3" s="11"/>
      <c r="AD3" s="10"/>
      <c r="AE3" s="10"/>
      <c r="AF3" s="10"/>
      <c r="AG3" s="10"/>
      <c r="AH3" s="11"/>
      <c r="AI3" s="10"/>
      <c r="AJ3" s="10"/>
      <c r="AK3" s="10"/>
      <c r="AL3" s="10"/>
      <c r="AM3" s="11"/>
      <c r="AN3" s="10"/>
      <c r="AO3" s="10"/>
      <c r="AP3" s="10"/>
      <c r="AQ3" s="10"/>
      <c r="AR3" s="10"/>
    </row>
    <row r="4" spans="1:16384" x14ac:dyDescent="0.35">
      <c r="E4" s="9"/>
      <c r="F4" s="9">
        <v>2012</v>
      </c>
      <c r="G4" s="9">
        <v>2013</v>
      </c>
      <c r="H4" s="9">
        <v>2014</v>
      </c>
      <c r="I4" s="9">
        <v>2015</v>
      </c>
      <c r="J4" s="9">
        <v>2016</v>
      </c>
      <c r="K4" s="9">
        <v>2017</v>
      </c>
      <c r="L4" s="9">
        <v>2018</v>
      </c>
      <c r="M4" s="9">
        <v>2019</v>
      </c>
      <c r="N4" s="9">
        <v>2020</v>
      </c>
      <c r="O4" s="9">
        <v>2021</v>
      </c>
      <c r="P4" s="9">
        <v>2022</v>
      </c>
      <c r="Q4" s="9">
        <v>2023</v>
      </c>
      <c r="R4" s="9">
        <v>2024</v>
      </c>
      <c r="S4" s="9">
        <v>2025</v>
      </c>
      <c r="T4" s="9">
        <v>2026</v>
      </c>
      <c r="U4" s="9">
        <v>2027</v>
      </c>
      <c r="V4" s="9">
        <v>2028</v>
      </c>
      <c r="W4" s="9">
        <v>2029</v>
      </c>
      <c r="X4" s="9">
        <v>2030</v>
      </c>
      <c r="Y4" s="9">
        <v>2031</v>
      </c>
      <c r="Z4" s="9">
        <v>2032</v>
      </c>
      <c r="AA4" s="9">
        <v>2033</v>
      </c>
      <c r="AB4" s="9">
        <v>2034</v>
      </c>
      <c r="AC4" s="9">
        <v>2035</v>
      </c>
      <c r="AD4" s="9">
        <v>2036</v>
      </c>
      <c r="AE4" s="9">
        <v>2037</v>
      </c>
      <c r="AF4" s="9">
        <v>2038</v>
      </c>
      <c r="AG4" s="9">
        <v>2039</v>
      </c>
      <c r="AH4" s="9">
        <v>2040</v>
      </c>
      <c r="AI4" s="9">
        <v>2041</v>
      </c>
      <c r="AJ4" s="9">
        <v>2042</v>
      </c>
      <c r="AK4" s="9">
        <v>2043</v>
      </c>
      <c r="AL4" s="9">
        <v>2044</v>
      </c>
      <c r="AM4" s="9">
        <v>2045</v>
      </c>
      <c r="AN4" s="9">
        <v>2046</v>
      </c>
      <c r="AO4" s="9">
        <v>2047</v>
      </c>
      <c r="AP4" s="9">
        <v>2048</v>
      </c>
      <c r="AQ4" s="9">
        <v>2049</v>
      </c>
      <c r="AR4" s="9">
        <v>2050</v>
      </c>
    </row>
    <row r="5" spans="1:16384" x14ac:dyDescent="0.35">
      <c r="E5" s="12" t="s">
        <v>3</v>
      </c>
      <c r="F5" s="11">
        <v>1962208.9999999998</v>
      </c>
      <c r="G5" s="11">
        <v>1951153.4234993211</v>
      </c>
      <c r="H5" s="11">
        <v>1938783.963729918</v>
      </c>
      <c r="I5" s="11">
        <v>1932243.2934117867</v>
      </c>
      <c r="J5" s="11">
        <v>1912231.6445493861</v>
      </c>
      <c r="K5" s="11">
        <v>1916667.6775065712</v>
      </c>
      <c r="L5" s="11">
        <v>1911854.7567436523</v>
      </c>
      <c r="M5" s="11">
        <v>1910284.1508941073</v>
      </c>
      <c r="N5" s="11">
        <v>1906828.0683970216</v>
      </c>
      <c r="O5" s="11">
        <v>1876822.8537770126</v>
      </c>
      <c r="P5" s="11">
        <v>1836373.6931035852</v>
      </c>
      <c r="Q5" s="11">
        <v>1794186.4651328842</v>
      </c>
      <c r="R5" s="11">
        <v>1738700.5185028112</v>
      </c>
      <c r="S5" s="11">
        <v>1683636.6157893774</v>
      </c>
      <c r="T5" s="11">
        <v>1630601.3540328264</v>
      </c>
      <c r="U5" s="11">
        <v>1578117.1921667648</v>
      </c>
      <c r="V5" s="11">
        <v>1523899.9173423706</v>
      </c>
      <c r="W5" s="11">
        <v>1465914.5759259386</v>
      </c>
      <c r="X5" s="11">
        <v>1391341.9796399283</v>
      </c>
      <c r="Y5" s="11">
        <v>1311589.8224308856</v>
      </c>
      <c r="Z5" s="11">
        <v>1230337.466889123</v>
      </c>
      <c r="AA5" s="11">
        <v>1146528.528327283</v>
      </c>
      <c r="AB5" s="11">
        <v>1061128.868833333</v>
      </c>
      <c r="AC5" s="11">
        <v>976407.74897495995</v>
      </c>
      <c r="AD5" s="11">
        <v>892203.36747386539</v>
      </c>
      <c r="AE5" s="11">
        <v>810669.14309955831</v>
      </c>
      <c r="AF5" s="11">
        <v>724658.64797391975</v>
      </c>
      <c r="AG5" s="11">
        <v>643489.87726657663</v>
      </c>
      <c r="AH5" s="11">
        <v>567468.54528132151</v>
      </c>
      <c r="AI5" s="11">
        <v>490244.04176786123</v>
      </c>
      <c r="AJ5" s="11">
        <v>420636.80664205272</v>
      </c>
      <c r="AK5" s="11">
        <v>358293.44527790102</v>
      </c>
      <c r="AL5" s="11">
        <v>302854.47775733564</v>
      </c>
      <c r="AM5" s="11">
        <v>248965.9983666545</v>
      </c>
      <c r="AN5" s="11">
        <v>202882.08851156611</v>
      </c>
      <c r="AO5" s="11">
        <v>163813.74981482967</v>
      </c>
      <c r="AP5" s="11">
        <v>127673.85744167549</v>
      </c>
      <c r="AQ5" s="11">
        <v>98464.095919098938</v>
      </c>
      <c r="AR5" s="11">
        <v>75101.79617506238</v>
      </c>
    </row>
    <row r="6" spans="1:16384" x14ac:dyDescent="0.35">
      <c r="E6" s="12" t="s">
        <v>4</v>
      </c>
      <c r="F6" s="11">
        <v>5670</v>
      </c>
      <c r="G6" s="11">
        <v>7651</v>
      </c>
      <c r="H6" s="11">
        <v>7985.8326431658998</v>
      </c>
      <c r="I6" s="11">
        <v>8112.1105019589932</v>
      </c>
      <c r="J6" s="11">
        <v>8184.9041048141053</v>
      </c>
      <c r="K6" s="11">
        <v>8249.7760788713913</v>
      </c>
      <c r="L6" s="11">
        <v>8358.6328956353555</v>
      </c>
      <c r="M6" s="11">
        <v>8506.8673968594521</v>
      </c>
      <c r="N6" s="11">
        <v>8556.9640429942301</v>
      </c>
      <c r="O6" s="11">
        <v>8488.9450188187875</v>
      </c>
      <c r="P6" s="11">
        <v>8332.4093302264828</v>
      </c>
      <c r="Q6" s="11">
        <v>8115.4219392854211</v>
      </c>
      <c r="R6" s="11">
        <v>7811.678857460839</v>
      </c>
      <c r="S6" s="11">
        <v>7460.3075592747673</v>
      </c>
      <c r="T6" s="11">
        <v>7069.5586439823619</v>
      </c>
      <c r="U6" s="11">
        <v>6647.9155259884901</v>
      </c>
      <c r="V6" s="11">
        <v>6203.9889164986926</v>
      </c>
      <c r="W6" s="11">
        <v>5745.8215548171784</v>
      </c>
      <c r="X6" s="11">
        <v>5103.093234568586</v>
      </c>
      <c r="Y6" s="11">
        <v>4493.5228305879855</v>
      </c>
      <c r="Z6" s="11">
        <v>3922.8982086282936</v>
      </c>
      <c r="AA6" s="11">
        <v>3395.4301113126749</v>
      </c>
      <c r="AB6" s="11">
        <v>2913.7781954302604</v>
      </c>
      <c r="AC6" s="11">
        <v>2479.1656841451136</v>
      </c>
      <c r="AD6" s="11">
        <v>2091.5072571354704</v>
      </c>
      <c r="AE6" s="11">
        <v>1749.596744838268</v>
      </c>
      <c r="AF6" s="11">
        <v>1423.1462046106603</v>
      </c>
      <c r="AG6" s="11">
        <v>1147.2791071266884</v>
      </c>
      <c r="AH6" s="11">
        <v>916.72544753987256</v>
      </c>
      <c r="AI6" s="11">
        <v>707.08259819079399</v>
      </c>
      <c r="AJ6" s="11">
        <v>540.40097098477736</v>
      </c>
      <c r="AK6" s="11">
        <v>409.3052263126657</v>
      </c>
      <c r="AL6" s="11">
        <v>307.27596572298768</v>
      </c>
      <c r="AM6" s="11">
        <v>220.67991511374967</v>
      </c>
      <c r="AN6" s="11">
        <v>157.09562342856347</v>
      </c>
      <c r="AO6" s="11">
        <v>110.86205060744169</v>
      </c>
      <c r="AP6" s="11">
        <v>74.182069672250066</v>
      </c>
      <c r="AQ6" s="11">
        <v>49.218862167488595</v>
      </c>
      <c r="AR6" s="11">
        <v>32.373887583804461</v>
      </c>
    </row>
    <row r="7" spans="1:16384" x14ac:dyDescent="0.35">
      <c r="E7" s="12" t="s">
        <v>5</v>
      </c>
      <c r="F7" s="11">
        <v>590310</v>
      </c>
      <c r="G7" s="11">
        <v>619514</v>
      </c>
      <c r="H7" s="11">
        <v>650257</v>
      </c>
      <c r="I7" s="11">
        <v>678739</v>
      </c>
      <c r="J7" s="11">
        <v>705804</v>
      </c>
      <c r="K7" s="11">
        <v>731886</v>
      </c>
      <c r="L7" s="11">
        <v>750316</v>
      </c>
      <c r="M7" s="11">
        <v>760289</v>
      </c>
      <c r="N7" s="11">
        <v>772021.5823599241</v>
      </c>
      <c r="O7" s="11">
        <v>768737.17217146978</v>
      </c>
      <c r="P7" s="11">
        <v>755332.87160362164</v>
      </c>
      <c r="Q7" s="11">
        <v>735432.7163226048</v>
      </c>
      <c r="R7" s="11">
        <v>707218.02348747838</v>
      </c>
      <c r="S7" s="11">
        <v>675125.70624299755</v>
      </c>
      <c r="T7" s="11">
        <v>639941.22250004858</v>
      </c>
      <c r="U7" s="11">
        <v>602570.80025930214</v>
      </c>
      <c r="V7" s="11">
        <v>563684.2485789964</v>
      </c>
      <c r="W7" s="11">
        <v>523894.53054567223</v>
      </c>
      <c r="X7" s="11">
        <v>475593.54511627241</v>
      </c>
      <c r="Y7" s="11">
        <v>429283.84370048949</v>
      </c>
      <c r="Z7" s="11">
        <v>384532.53646075667</v>
      </c>
      <c r="AA7" s="11">
        <v>342390.16651171847</v>
      </c>
      <c r="AB7" s="11">
        <v>303055.05971646385</v>
      </c>
      <c r="AC7" s="11">
        <v>266643.14842320449</v>
      </c>
      <c r="AD7" s="11">
        <v>233201.41532552775</v>
      </c>
      <c r="AE7" s="11">
        <v>202714.28513288609</v>
      </c>
      <c r="AF7" s="11">
        <v>172379.61299957542</v>
      </c>
      <c r="AG7" s="11">
        <v>145293.59876958479</v>
      </c>
      <c r="AH7" s="11">
        <v>121176.15646224262</v>
      </c>
      <c r="AI7" s="11">
        <v>98332.594794538381</v>
      </c>
      <c r="AJ7" s="11">
        <v>79278.331107791862</v>
      </c>
      <c r="AK7" s="11">
        <v>63504.330582602386</v>
      </c>
      <c r="AL7" s="11">
        <v>50542.822553543701</v>
      </c>
      <c r="AM7" s="11">
        <v>38894.934395381759</v>
      </c>
      <c r="AN7" s="11">
        <v>29750.392232259244</v>
      </c>
      <c r="AO7" s="11">
        <v>22618.451081744017</v>
      </c>
      <c r="AP7" s="11">
        <v>16531.539125564414</v>
      </c>
      <c r="AQ7" s="11">
        <v>12017.890163629256</v>
      </c>
      <c r="AR7" s="11">
        <v>8688.3935290595673</v>
      </c>
    </row>
    <row r="8" spans="1:16384" x14ac:dyDescent="0.35">
      <c r="E8" s="12" t="s">
        <v>6</v>
      </c>
      <c r="F8" s="11">
        <v>2160.6771751470201</v>
      </c>
      <c r="G8" s="11">
        <v>2407.7468553038825</v>
      </c>
      <c r="H8" s="11">
        <v>2731.5872152647617</v>
      </c>
      <c r="I8" s="11">
        <v>2999.7443257793184</v>
      </c>
      <c r="J8" s="11">
        <v>3277.3748046142346</v>
      </c>
      <c r="K8" s="11">
        <v>4529.0076994951678</v>
      </c>
      <c r="L8" s="11">
        <v>6828.8688287440473</v>
      </c>
      <c r="M8" s="11">
        <v>10498.163041881071</v>
      </c>
      <c r="N8" s="11">
        <v>14475.916110351927</v>
      </c>
      <c r="O8" s="11">
        <v>19081.211354873318</v>
      </c>
      <c r="P8" s="11">
        <v>25577.050452156931</v>
      </c>
      <c r="Q8" s="11">
        <v>34767.437598283868</v>
      </c>
      <c r="R8" s="11">
        <v>46951.440832971311</v>
      </c>
      <c r="S8" s="11">
        <v>59942.014727370217</v>
      </c>
      <c r="T8" s="11">
        <v>73828.155876404431</v>
      </c>
      <c r="U8" s="11">
        <v>87852.955780972829</v>
      </c>
      <c r="V8" s="11">
        <v>101982.05780602625</v>
      </c>
      <c r="W8" s="11">
        <v>116167.99126596504</v>
      </c>
      <c r="X8" s="11">
        <v>130000.21653542071</v>
      </c>
      <c r="Y8" s="11">
        <v>143381.58155202109</v>
      </c>
      <c r="Z8" s="11">
        <v>156239.89505304489</v>
      </c>
      <c r="AA8" s="11">
        <v>168535.94243611116</v>
      </c>
      <c r="AB8" s="11">
        <v>180224.0557673818</v>
      </c>
      <c r="AC8" s="11">
        <v>191259.48306588476</v>
      </c>
      <c r="AD8" s="11">
        <v>201608.50074316081</v>
      </c>
      <c r="AE8" s="11">
        <v>211250.8672067177</v>
      </c>
      <c r="AF8" s="11">
        <v>219410.4342075217</v>
      </c>
      <c r="AG8" s="11">
        <v>226863.16996383012</v>
      </c>
      <c r="AH8" s="11">
        <v>233634.2051926929</v>
      </c>
      <c r="AI8" s="11">
        <v>238635.57277866689</v>
      </c>
      <c r="AJ8" s="11">
        <v>243096.20162634467</v>
      </c>
      <c r="AK8" s="11">
        <v>247072.35696931716</v>
      </c>
      <c r="AL8" s="11">
        <v>250621.71130481976</v>
      </c>
      <c r="AM8" s="11">
        <v>252417.44591456445</v>
      </c>
      <c r="AN8" s="11">
        <v>254065.79528364821</v>
      </c>
      <c r="AO8" s="11">
        <v>255612.47356725592</v>
      </c>
      <c r="AP8" s="11">
        <v>255402.91319346355</v>
      </c>
      <c r="AQ8" s="11">
        <v>255418.08247661291</v>
      </c>
      <c r="AR8" s="11">
        <v>255654.60975743717</v>
      </c>
      <c r="AS8" s="13"/>
      <c r="AT8" s="13"/>
      <c r="AU8" s="13"/>
      <c r="AV8" s="14"/>
      <c r="AX8" s="15"/>
    </row>
    <row r="9" spans="1:16384" x14ac:dyDescent="0.35">
      <c r="E9" s="12" t="s">
        <v>8</v>
      </c>
      <c r="F9" s="11">
        <v>10</v>
      </c>
      <c r="G9" s="11">
        <v>130</v>
      </c>
      <c r="H9" s="11">
        <v>444</v>
      </c>
      <c r="I9" s="11">
        <v>883</v>
      </c>
      <c r="J9" s="11">
        <v>2190</v>
      </c>
      <c r="K9" s="11">
        <v>5289</v>
      </c>
      <c r="L9" s="11">
        <v>12048</v>
      </c>
      <c r="M9" s="11">
        <v>22632</v>
      </c>
      <c r="N9" s="11">
        <v>37162.266174608274</v>
      </c>
      <c r="O9" s="11">
        <v>58308.679315095949</v>
      </c>
      <c r="P9" s="11">
        <v>86012.139998084225</v>
      </c>
      <c r="Q9" s="11">
        <v>116420.31585330605</v>
      </c>
      <c r="R9" s="11">
        <v>149460.83402273955</v>
      </c>
      <c r="S9" s="11">
        <v>182531.41182791564</v>
      </c>
      <c r="T9" s="11">
        <v>212705.81263826496</v>
      </c>
      <c r="U9" s="11">
        <v>240046.76642512484</v>
      </c>
      <c r="V9" s="11">
        <v>264548.80170337023</v>
      </c>
      <c r="W9" s="11">
        <v>286203.82464395172</v>
      </c>
      <c r="X9" s="11">
        <v>304004.93055491347</v>
      </c>
      <c r="Y9" s="11">
        <v>318227.60869342572</v>
      </c>
      <c r="Z9" s="11">
        <v>327376.59957624285</v>
      </c>
      <c r="AA9" s="11">
        <v>330792.73699923675</v>
      </c>
      <c r="AB9" s="11">
        <v>330451.58380879695</v>
      </c>
      <c r="AC9" s="11">
        <v>326039.12085006741</v>
      </c>
      <c r="AD9" s="11">
        <v>318855.47660856048</v>
      </c>
      <c r="AE9" s="11">
        <v>308597.07369485369</v>
      </c>
      <c r="AF9" s="11">
        <v>294322.06314985611</v>
      </c>
      <c r="AG9" s="11">
        <v>277763.80324619298</v>
      </c>
      <c r="AH9" s="11">
        <v>259346.41735163602</v>
      </c>
      <c r="AI9" s="11">
        <v>238096.43797828886</v>
      </c>
      <c r="AJ9" s="11">
        <v>216868.72446874791</v>
      </c>
      <c r="AK9" s="11">
        <v>195962.78778289189</v>
      </c>
      <c r="AL9" s="11">
        <v>175637.46268253337</v>
      </c>
      <c r="AM9" s="11">
        <v>153931.7605074305</v>
      </c>
      <c r="AN9" s="11">
        <v>133729.26124100233</v>
      </c>
      <c r="AO9" s="11">
        <v>115112.50405905567</v>
      </c>
      <c r="AP9" s="11">
        <v>96305.234296674986</v>
      </c>
      <c r="AQ9" s="11">
        <v>79673.559039476895</v>
      </c>
      <c r="AR9" s="11">
        <v>65050.47911087572</v>
      </c>
      <c r="AV9" s="16"/>
      <c r="AX9" s="16"/>
    </row>
    <row r="10" spans="1:16384" x14ac:dyDescent="0.35">
      <c r="E10" s="12" t="s">
        <v>9</v>
      </c>
      <c r="F10" s="11">
        <v>4</v>
      </c>
      <c r="G10" s="11">
        <v>130</v>
      </c>
      <c r="H10" s="11">
        <v>223</v>
      </c>
      <c r="I10" s="11">
        <v>244</v>
      </c>
      <c r="J10" s="11">
        <v>362</v>
      </c>
      <c r="K10" s="11">
        <v>515</v>
      </c>
      <c r="L10" s="11">
        <v>1034</v>
      </c>
      <c r="M10" s="11">
        <v>2050</v>
      </c>
      <c r="N10" s="11">
        <v>2578.9912487442416</v>
      </c>
      <c r="O10" s="11">
        <v>3081.2222588341306</v>
      </c>
      <c r="P10" s="11">
        <v>3546.9055641638979</v>
      </c>
      <c r="Q10" s="11">
        <v>3954.2834818691808</v>
      </c>
      <c r="R10" s="11">
        <v>4275.998465324159</v>
      </c>
      <c r="S10" s="11">
        <v>4506.1301474911797</v>
      </c>
      <c r="T10" s="11">
        <v>4639.362634285505</v>
      </c>
      <c r="U10" s="11">
        <v>4673.4281283402779</v>
      </c>
      <c r="V10" s="11">
        <v>4609.0393466870473</v>
      </c>
      <c r="W10" s="11">
        <v>4448.9552523617767</v>
      </c>
      <c r="X10" s="11">
        <v>4154.7405467435092</v>
      </c>
      <c r="Y10" s="11">
        <v>3848.3711949635322</v>
      </c>
      <c r="Z10" s="11">
        <v>3535.0341660734121</v>
      </c>
      <c r="AA10" s="11">
        <v>3219.8947447032874</v>
      </c>
      <c r="AB10" s="11">
        <v>2907.894242001661</v>
      </c>
      <c r="AC10" s="11">
        <v>2603.5931021159267</v>
      </c>
      <c r="AD10" s="11">
        <v>2311.0449006869826</v>
      </c>
      <c r="AE10" s="11">
        <v>2033.6063648341501</v>
      </c>
      <c r="AF10" s="11">
        <v>1749.3728003441715</v>
      </c>
      <c r="AG10" s="11">
        <v>1490.599077187142</v>
      </c>
      <c r="AH10" s="11">
        <v>1257.9993622809552</v>
      </c>
      <c r="AI10" s="11">
        <v>1030.9050738144217</v>
      </c>
      <c r="AJ10" s="11">
        <v>835.94945303127747</v>
      </c>
      <c r="AK10" s="11">
        <v>670.70819296686102</v>
      </c>
      <c r="AL10" s="11">
        <v>532.40843352028048</v>
      </c>
      <c r="AM10" s="11">
        <v>406.46960947904734</v>
      </c>
      <c r="AN10" s="11">
        <v>306.67306529890567</v>
      </c>
      <c r="AO10" s="11">
        <v>228.62859565078801</v>
      </c>
      <c r="AP10" s="11">
        <v>162.28491088390822</v>
      </c>
      <c r="AQ10" s="11">
        <v>113.6701766419765</v>
      </c>
      <c r="AR10" s="11">
        <v>78.547339257140393</v>
      </c>
      <c r="AV10" s="16"/>
      <c r="AX10" s="16"/>
    </row>
    <row r="11" spans="1:16384" x14ac:dyDescent="0.35">
      <c r="E11" s="12" t="s">
        <v>10</v>
      </c>
      <c r="F11" s="11">
        <v>0</v>
      </c>
      <c r="G11" s="11">
        <v>77</v>
      </c>
      <c r="H11" s="11">
        <v>350.34360522617249</v>
      </c>
      <c r="I11" s="11">
        <v>590</v>
      </c>
      <c r="J11" s="11">
        <v>820</v>
      </c>
      <c r="K11" s="11">
        <v>1487</v>
      </c>
      <c r="L11" s="11">
        <v>2382</v>
      </c>
      <c r="M11" s="11">
        <v>4640</v>
      </c>
      <c r="N11" s="11">
        <v>13022.144955506777</v>
      </c>
      <c r="O11" s="11">
        <v>24089.472564717202</v>
      </c>
      <c r="P11" s="11">
        <v>38786.032686175065</v>
      </c>
      <c r="Q11" s="11">
        <v>58618.46495715042</v>
      </c>
      <c r="R11" s="11">
        <v>85878.394131160283</v>
      </c>
      <c r="S11" s="11">
        <v>118801.04650204313</v>
      </c>
      <c r="T11" s="11">
        <v>157622.38413907215</v>
      </c>
      <c r="U11" s="11">
        <v>203562.88174164604</v>
      </c>
      <c r="V11" s="11">
        <v>258049.97989716323</v>
      </c>
      <c r="W11" s="11">
        <v>322359.83035157691</v>
      </c>
      <c r="X11" s="11">
        <v>391840.45548829832</v>
      </c>
      <c r="Y11" s="11">
        <v>470513.7872983999</v>
      </c>
      <c r="Z11" s="11">
        <v>564341.81756465498</v>
      </c>
      <c r="AA11" s="11">
        <v>668704.52588358382</v>
      </c>
      <c r="AB11" s="11">
        <v>780067.20294727595</v>
      </c>
      <c r="AC11" s="11">
        <v>895906.53204440768</v>
      </c>
      <c r="AD11" s="11">
        <v>1014607.1386935411</v>
      </c>
      <c r="AE11" s="11">
        <v>1133920.4288486247</v>
      </c>
      <c r="AF11" s="11">
        <v>1249862.9018658614</v>
      </c>
      <c r="AG11" s="11">
        <v>1364707.0719189937</v>
      </c>
      <c r="AH11" s="11">
        <v>1477365.1944160964</v>
      </c>
      <c r="AI11" s="11">
        <v>1580465.7527153508</v>
      </c>
      <c r="AJ11" s="11">
        <v>1677843.2494466184</v>
      </c>
      <c r="AK11" s="11">
        <v>1769186.1943470188</v>
      </c>
      <c r="AL11" s="11">
        <v>1854317.3631630535</v>
      </c>
      <c r="AM11" s="11">
        <v>1926027.0144267867</v>
      </c>
      <c r="AN11" s="11">
        <v>1991685.6883215699</v>
      </c>
      <c r="AO11" s="11">
        <v>2051544.8638984414</v>
      </c>
      <c r="AP11" s="11">
        <v>2094900.8275930111</v>
      </c>
      <c r="AQ11" s="11">
        <v>2134014.1463870229</v>
      </c>
      <c r="AR11" s="11">
        <v>2169366.0365710608</v>
      </c>
      <c r="AV11" s="16"/>
      <c r="AX11" s="16"/>
    </row>
    <row r="12" spans="1:16384" x14ac:dyDescent="0.35">
      <c r="E12" s="12" t="s">
        <v>11</v>
      </c>
      <c r="F12" s="11">
        <v>0</v>
      </c>
      <c r="G12" s="11">
        <v>0</v>
      </c>
      <c r="H12" s="11">
        <v>0</v>
      </c>
      <c r="I12" s="11">
        <v>0</v>
      </c>
      <c r="J12" s="11">
        <v>1</v>
      </c>
      <c r="K12" s="11">
        <v>1</v>
      </c>
      <c r="L12" s="11">
        <v>1</v>
      </c>
      <c r="M12" s="11">
        <v>1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</row>
    <row r="13" spans="1:16384" x14ac:dyDescent="0.35">
      <c r="E13" s="9" t="s">
        <v>12</v>
      </c>
      <c r="F13" s="10">
        <v>2560363.677175147</v>
      </c>
      <c r="G13" s="10">
        <v>2581063.1703546252</v>
      </c>
      <c r="H13" s="10">
        <v>2600775.7271935754</v>
      </c>
      <c r="I13" s="10">
        <v>2623811.148239525</v>
      </c>
      <c r="J13" s="10">
        <v>2632870.9234588146</v>
      </c>
      <c r="K13" s="10">
        <v>2668624.4612849378</v>
      </c>
      <c r="L13" s="10">
        <v>2692823.2584680319</v>
      </c>
      <c r="M13" s="10">
        <v>2718901.181332848</v>
      </c>
      <c r="N13" s="10">
        <v>2754645.9332891512</v>
      </c>
      <c r="O13" s="10">
        <v>2758609.5564608215</v>
      </c>
      <c r="P13" s="10">
        <v>2753961.102738013</v>
      </c>
      <c r="Q13" s="10">
        <v>2751495.1052853847</v>
      </c>
      <c r="R13" s="10">
        <v>2740296.8882999457</v>
      </c>
      <c r="S13" s="10">
        <v>2732003.2327964702</v>
      </c>
      <c r="T13" s="10">
        <v>2726407.8504648842</v>
      </c>
      <c r="U13" s="10">
        <v>2723471.9400281394</v>
      </c>
      <c r="V13" s="10">
        <v>2722978.0335911126</v>
      </c>
      <c r="W13" s="10">
        <v>2724735.5295402836</v>
      </c>
      <c r="X13" s="10">
        <v>2702038.9611161454</v>
      </c>
      <c r="Y13" s="10">
        <v>2681338.5377007732</v>
      </c>
      <c r="Z13" s="10">
        <v>2670286.2479185243</v>
      </c>
      <c r="AA13" s="10">
        <v>2663567.225013949</v>
      </c>
      <c r="AB13" s="10">
        <v>2660748.4435106833</v>
      </c>
      <c r="AC13" s="10">
        <v>2661338.7921447852</v>
      </c>
      <c r="AD13" s="10">
        <v>2664878.4510024777</v>
      </c>
      <c r="AE13" s="10">
        <v>2670935.0010923129</v>
      </c>
      <c r="AF13" s="10">
        <v>2663806.1792016895</v>
      </c>
      <c r="AG13" s="10">
        <v>2660755.399349492</v>
      </c>
      <c r="AH13" s="10">
        <v>2661165.2435138104</v>
      </c>
      <c r="AI13" s="10">
        <v>2647512.3877067114</v>
      </c>
      <c r="AJ13" s="10">
        <v>2639099.6637155716</v>
      </c>
      <c r="AK13" s="10">
        <v>2635099.1283790106</v>
      </c>
      <c r="AL13" s="10">
        <v>2634813.5218605292</v>
      </c>
      <c r="AM13" s="10">
        <v>2620864.3031354109</v>
      </c>
      <c r="AN13" s="10">
        <v>2612576.9942787732</v>
      </c>
      <c r="AO13" s="10">
        <v>2609041.533067585</v>
      </c>
      <c r="AP13" s="10">
        <v>2591050.8386309459</v>
      </c>
      <c r="AQ13" s="10">
        <v>2579750.6630246504</v>
      </c>
      <c r="AR13" s="10">
        <v>2573972.2363703367</v>
      </c>
      <c r="AS13" s="17"/>
    </row>
    <row r="14" spans="1:16384" x14ac:dyDescent="0.35">
      <c r="E14" s="18" t="s">
        <v>13</v>
      </c>
      <c r="F14" s="19">
        <v>14509.912684688419</v>
      </c>
      <c r="G14" s="19">
        <v>13212.789537104765</v>
      </c>
      <c r="H14" s="19">
        <v>12353.536402610365</v>
      </c>
      <c r="I14" s="19">
        <v>11644.287019052979</v>
      </c>
      <c r="J14" s="19">
        <v>10956.278676675283</v>
      </c>
      <c r="K14" s="19">
        <v>10519.201692325665</v>
      </c>
      <c r="L14" s="19">
        <v>10103.90184697832</v>
      </c>
      <c r="M14" s="19">
        <v>9706.8835033654323</v>
      </c>
      <c r="N14" s="19">
        <v>8531.4500743517201</v>
      </c>
      <c r="O14" s="19">
        <v>7534.8329485765607</v>
      </c>
      <c r="P14" s="19">
        <v>6695.7456492665733</v>
      </c>
      <c r="Q14" s="19">
        <v>5994.0786121951687</v>
      </c>
      <c r="R14" s="19">
        <v>5410.708395378123</v>
      </c>
      <c r="S14" s="19">
        <v>4935.4964148890749</v>
      </c>
      <c r="T14" s="19">
        <v>4545.6787905750134</v>
      </c>
      <c r="U14" s="19">
        <v>4227.7139525558623</v>
      </c>
      <c r="V14" s="19">
        <v>3969.7150408622351</v>
      </c>
      <c r="W14" s="19">
        <v>3761.3688859637427</v>
      </c>
      <c r="X14" s="19">
        <v>3593.8273835688174</v>
      </c>
      <c r="Y14" s="19">
        <v>3465.8558401417754</v>
      </c>
      <c r="Z14" s="19">
        <v>3362.8328709077132</v>
      </c>
      <c r="AA14" s="19">
        <v>3279.8576551049523</v>
      </c>
      <c r="AB14" s="19">
        <v>3212.9676335961344</v>
      </c>
      <c r="AC14" s="19">
        <v>3158.8861371094149</v>
      </c>
      <c r="AD14" s="19">
        <v>2993.4566458336353</v>
      </c>
      <c r="AE14" s="19">
        <v>2834.9727746723729</v>
      </c>
      <c r="AF14" s="19">
        <v>2677.2862641570528</v>
      </c>
      <c r="AG14" s="19">
        <v>2498.6108936777764</v>
      </c>
      <c r="AH14" s="19">
        <v>2325.3239058939475</v>
      </c>
      <c r="AI14" s="19">
        <v>2111.214946045081</v>
      </c>
      <c r="AJ14" s="19">
        <v>1947.8631239020676</v>
      </c>
      <c r="AK14" s="19">
        <v>1788.9669536468271</v>
      </c>
      <c r="AL14" s="19">
        <v>1635.3406195055099</v>
      </c>
      <c r="AM14" s="19">
        <v>1487.6299961613781</v>
      </c>
      <c r="AN14" s="19">
        <v>1346.4639034637671</v>
      </c>
      <c r="AO14" s="19">
        <v>1212.3884412757411</v>
      </c>
      <c r="AP14" s="19">
        <v>1085.8693934716978</v>
      </c>
      <c r="AQ14" s="19">
        <v>967.25829218878152</v>
      </c>
      <c r="AR14" s="19">
        <v>856.79739713991046</v>
      </c>
      <c r="AU14" s="16"/>
    </row>
    <row r="15" spans="1:16384" x14ac:dyDescent="0.35">
      <c r="E15" s="12" t="s">
        <v>14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T15" s="16"/>
      <c r="AU15" s="16"/>
    </row>
    <row r="16" spans="1:16384" x14ac:dyDescent="0.35">
      <c r="E16" s="12" t="s">
        <v>15</v>
      </c>
      <c r="F16" s="11">
        <v>284542</v>
      </c>
      <c r="G16" s="11">
        <v>287513</v>
      </c>
      <c r="H16" s="11">
        <v>291518</v>
      </c>
      <c r="I16" s="11">
        <v>295733</v>
      </c>
      <c r="J16" s="11">
        <v>299965</v>
      </c>
      <c r="K16" s="11">
        <v>308255</v>
      </c>
      <c r="L16" s="11">
        <v>314639</v>
      </c>
      <c r="M16" s="11">
        <v>319754</v>
      </c>
      <c r="N16" s="11">
        <v>321166.90246357973</v>
      </c>
      <c r="O16" s="11">
        <v>317927.31089072733</v>
      </c>
      <c r="P16" s="11">
        <v>314159.36217133305</v>
      </c>
      <c r="Q16" s="11">
        <v>309854.89529378345</v>
      </c>
      <c r="R16" s="11">
        <v>305003.88090879453</v>
      </c>
      <c r="S16" s="11">
        <v>300321.88270646648</v>
      </c>
      <c r="T16" s="11">
        <v>295034.01927292737</v>
      </c>
      <c r="U16" s="11">
        <v>289132.39165964624</v>
      </c>
      <c r="V16" s="11">
        <v>282612.72573713143</v>
      </c>
      <c r="W16" s="11">
        <v>275474.61835593148</v>
      </c>
      <c r="X16" s="11">
        <v>267726.76997796836</v>
      </c>
      <c r="Y16" s="11">
        <v>259085.85984843175</v>
      </c>
      <c r="Z16" s="11">
        <v>249023.26362246319</v>
      </c>
      <c r="AA16" s="11">
        <v>237550.1017966801</v>
      </c>
      <c r="AB16" s="11">
        <v>224361.54685355283</v>
      </c>
      <c r="AC16" s="11">
        <v>209782.73254873077</v>
      </c>
      <c r="AD16" s="11">
        <v>195381.13881033607</v>
      </c>
      <c r="AE16" s="11">
        <v>181186.14556333862</v>
      </c>
      <c r="AF16" s="11">
        <v>167249.31120853647</v>
      </c>
      <c r="AG16" s="11">
        <v>153671.03039594842</v>
      </c>
      <c r="AH16" s="11">
        <v>140490.04186050486</v>
      </c>
      <c r="AI16" s="11">
        <v>127834.29316831997</v>
      </c>
      <c r="AJ16" s="11">
        <v>115754.3576631615</v>
      </c>
      <c r="AK16" s="11">
        <v>104293.43515146968</v>
      </c>
      <c r="AL16" s="11">
        <v>93486.573553617069</v>
      </c>
      <c r="AM16" s="11">
        <v>83360.169701108432</v>
      </c>
      <c r="AN16" s="11">
        <v>73931.709675493796</v>
      </c>
      <c r="AO16" s="11">
        <v>65209.77266463705</v>
      </c>
      <c r="AP16" s="11">
        <v>57194.271596297149</v>
      </c>
      <c r="AQ16" s="11">
        <v>49876.907789609846</v>
      </c>
      <c r="AR16" s="11">
        <v>43241.813591260143</v>
      </c>
      <c r="AU16" s="14"/>
    </row>
    <row r="17" spans="5:47" x14ac:dyDescent="0.35">
      <c r="E17" s="12" t="s">
        <v>16</v>
      </c>
      <c r="F17" s="11">
        <v>26.103999999999999</v>
      </c>
      <c r="G17" s="11">
        <v>85</v>
      </c>
      <c r="H17" s="11">
        <v>66</v>
      </c>
      <c r="I17" s="11">
        <v>170</v>
      </c>
      <c r="J17" s="11">
        <v>213</v>
      </c>
      <c r="K17" s="11">
        <v>324</v>
      </c>
      <c r="L17" s="11">
        <v>472</v>
      </c>
      <c r="M17" s="11">
        <v>680</v>
      </c>
      <c r="N17" s="11">
        <v>540.65962533839638</v>
      </c>
      <c r="O17" s="11">
        <v>639.0487984377171</v>
      </c>
      <c r="P17" s="11">
        <v>730.0786186409839</v>
      </c>
      <c r="Q17" s="11">
        <v>811.99872575461347</v>
      </c>
      <c r="R17" s="11">
        <v>883.65533389602842</v>
      </c>
      <c r="S17" s="11">
        <v>958.10277341974268</v>
      </c>
      <c r="T17" s="11">
        <v>1011.2113641583105</v>
      </c>
      <c r="U17" s="11">
        <v>1042.8166985190066</v>
      </c>
      <c r="V17" s="11">
        <v>1052.7921887557723</v>
      </c>
      <c r="W17" s="11">
        <v>1041.0410023385468</v>
      </c>
      <c r="X17" s="11">
        <v>1007.489194665897</v>
      </c>
      <c r="Y17" s="11">
        <v>970.3415568680656</v>
      </c>
      <c r="Z17" s="11">
        <v>929.6715072659963</v>
      </c>
      <c r="AA17" s="11">
        <v>885.71675712752756</v>
      </c>
      <c r="AB17" s="11">
        <v>838.87240477061073</v>
      </c>
      <c r="AC17" s="11">
        <v>789.68107766180162</v>
      </c>
      <c r="AD17" s="11">
        <v>738.82043565063782</v>
      </c>
      <c r="AE17" s="11">
        <v>686.96276299598253</v>
      </c>
      <c r="AF17" s="11">
        <v>634.76014505850026</v>
      </c>
      <c r="AG17" s="11">
        <v>582.83088792666842</v>
      </c>
      <c r="AH17" s="11">
        <v>531.7475790496502</v>
      </c>
      <c r="AI17" s="11">
        <v>482.02710762421253</v>
      </c>
      <c r="AJ17" s="11">
        <v>434.12287300023002</v>
      </c>
      <c r="AK17" s="11">
        <v>388.41931254481568</v>
      </c>
      <c r="AL17" s="11">
        <v>345.22878228029765</v>
      </c>
      <c r="AM17" s="11">
        <v>304.79072914460517</v>
      </c>
      <c r="AN17" s="11">
        <v>267.27300748787155</v>
      </c>
      <c r="AO17" s="11">
        <v>232.77511833465485</v>
      </c>
      <c r="AP17" s="11">
        <v>201.33309105038009</v>
      </c>
      <c r="AQ17" s="11">
        <v>172.925685368231</v>
      </c>
      <c r="AR17" s="11">
        <v>147.48156816860339</v>
      </c>
      <c r="AS17" s="13"/>
      <c r="AT17" s="21"/>
      <c r="AU17" s="21"/>
    </row>
    <row r="18" spans="5:47" x14ac:dyDescent="0.35">
      <c r="E18" s="12" t="s">
        <v>17</v>
      </c>
      <c r="F18" s="11">
        <v>0</v>
      </c>
      <c r="G18" s="11">
        <v>0</v>
      </c>
      <c r="H18" s="11">
        <v>0</v>
      </c>
      <c r="I18" s="11">
        <v>0</v>
      </c>
      <c r="J18" s="11">
        <v>5</v>
      </c>
      <c r="K18" s="11">
        <v>12</v>
      </c>
      <c r="L18" s="11">
        <v>19</v>
      </c>
      <c r="M18" s="11">
        <v>25</v>
      </c>
      <c r="N18" s="11">
        <v>27.578967776041218</v>
      </c>
      <c r="O18" s="11">
        <v>30.454817927090573</v>
      </c>
      <c r="P18" s="11">
        <v>33.57992828215724</v>
      </c>
      <c r="Q18" s="11">
        <v>36.851277958572084</v>
      </c>
      <c r="R18" s="11">
        <v>40.185776097722936</v>
      </c>
      <c r="S18" s="11">
        <v>43.482474927175467</v>
      </c>
      <c r="T18" s="11">
        <v>46.667640800460781</v>
      </c>
      <c r="U18" s="11">
        <v>49.715867882468224</v>
      </c>
      <c r="V18" s="11">
        <v>52.588648985837274</v>
      </c>
      <c r="W18" s="11">
        <v>55.259349117192926</v>
      </c>
      <c r="X18" s="11">
        <v>52.949045994811371</v>
      </c>
      <c r="Y18" s="11">
        <v>50.410866014862904</v>
      </c>
      <c r="Z18" s="11">
        <v>47.679355596919173</v>
      </c>
      <c r="AA18" s="11">
        <v>44.795115672106483</v>
      </c>
      <c r="AB18" s="11">
        <v>41.80141713806271</v>
      </c>
      <c r="AC18" s="11">
        <v>38.743051173083551</v>
      </c>
      <c r="AD18" s="11">
        <v>35.663533813687067</v>
      </c>
      <c r="AE18" s="11">
        <v>32.603769700302387</v>
      </c>
      <c r="AF18" s="11">
        <v>29.601189840378456</v>
      </c>
      <c r="AG18" s="11">
        <v>26.689061709435254</v>
      </c>
      <c r="AH18" s="11">
        <v>23.895985726352311</v>
      </c>
      <c r="AI18" s="11">
        <v>21.245582772679974</v>
      </c>
      <c r="AJ18" s="11">
        <v>18.756368514049498</v>
      </c>
      <c r="AK18" s="11">
        <v>16.441802303825238</v>
      </c>
      <c r="AL18" s="11">
        <v>14.310491787724388</v>
      </c>
      <c r="AM18" s="11">
        <v>12.366529250192425</v>
      </c>
      <c r="AN18" s="11">
        <v>10.609932390964834</v>
      </c>
      <c r="AO18" s="11">
        <v>9.0371606119606636</v>
      </c>
      <c r="AP18" s="11">
        <v>7.641677935962444</v>
      </c>
      <c r="AQ18" s="11">
        <v>6.4145351802351263</v>
      </c>
      <c r="AR18" s="11">
        <v>5.3449467099895145</v>
      </c>
      <c r="AT18" s="14"/>
      <c r="AU18" s="14"/>
    </row>
    <row r="19" spans="5:47" x14ac:dyDescent="0.35">
      <c r="E19" s="12" t="s">
        <v>18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2</v>
      </c>
      <c r="L19" s="11">
        <v>9</v>
      </c>
      <c r="M19" s="11">
        <v>11</v>
      </c>
      <c r="N19" s="11">
        <v>7.1587440712581945</v>
      </c>
      <c r="O19" s="11">
        <v>161.78612437114765</v>
      </c>
      <c r="P19" s="11">
        <v>475.11494506058108</v>
      </c>
      <c r="Q19" s="11">
        <v>948.68155365185999</v>
      </c>
      <c r="R19" s="11">
        <v>1584.6781478529119</v>
      </c>
      <c r="S19" s="11">
        <v>2434.8840684798511</v>
      </c>
      <c r="T19" s="11">
        <v>3460.9520193757944</v>
      </c>
      <c r="U19" s="11">
        <v>4662.7095640248899</v>
      </c>
      <c r="V19" s="11">
        <v>6039.2795182812315</v>
      </c>
      <c r="W19" s="11">
        <v>7587.2174987708959</v>
      </c>
      <c r="X19" s="11">
        <v>9301.4026197779403</v>
      </c>
      <c r="Y19" s="11">
        <v>11096.533733982991</v>
      </c>
      <c r="Z19" s="11">
        <v>13045.562877001676</v>
      </c>
      <c r="AA19" s="11">
        <v>15140.690450722153</v>
      </c>
      <c r="AB19" s="11">
        <v>17452.280783087943</v>
      </c>
      <c r="AC19" s="11">
        <v>19890.87367564618</v>
      </c>
      <c r="AD19" s="11">
        <v>21606.940456574135</v>
      </c>
      <c r="AE19" s="11">
        <v>22591.879173457841</v>
      </c>
      <c r="AF19" s="11">
        <v>22997.226179863439</v>
      </c>
      <c r="AG19" s="11">
        <v>22895.140466677873</v>
      </c>
      <c r="AH19" s="11">
        <v>22438.002411505233</v>
      </c>
      <c r="AI19" s="11">
        <v>21858.500800438385</v>
      </c>
      <c r="AJ19" s="11">
        <v>21155.568240301145</v>
      </c>
      <c r="AK19" s="11">
        <v>20334.129869795099</v>
      </c>
      <c r="AL19" s="11">
        <v>19403.917344230969</v>
      </c>
      <c r="AM19" s="11">
        <v>18378.561259354359</v>
      </c>
      <c r="AN19" s="11">
        <v>17274.2189734518</v>
      </c>
      <c r="AO19" s="11">
        <v>16131.219780437674</v>
      </c>
      <c r="AP19" s="11">
        <v>14965.564870780232</v>
      </c>
      <c r="AQ19" s="11">
        <v>13792.777517672397</v>
      </c>
      <c r="AR19" s="11">
        <v>12627.537752344027</v>
      </c>
      <c r="AT19" s="21"/>
      <c r="AU19" s="21"/>
    </row>
    <row r="20" spans="5:47" x14ac:dyDescent="0.35">
      <c r="E20" s="12" t="s">
        <v>19</v>
      </c>
      <c r="F20" s="11">
        <v>0</v>
      </c>
      <c r="G20" s="11">
        <v>0</v>
      </c>
      <c r="H20" s="11">
        <v>0</v>
      </c>
      <c r="I20" s="11">
        <v>42</v>
      </c>
      <c r="J20" s="11">
        <v>103</v>
      </c>
      <c r="K20" s="11">
        <v>168</v>
      </c>
      <c r="L20" s="11">
        <v>216</v>
      </c>
      <c r="M20" s="11">
        <v>277</v>
      </c>
      <c r="N20" s="11">
        <v>354.75947273306372</v>
      </c>
      <c r="O20" s="11">
        <v>1055.859289455175</v>
      </c>
      <c r="P20" s="11">
        <v>2384.5259156391739</v>
      </c>
      <c r="Q20" s="11">
        <v>4344.1260910678702</v>
      </c>
      <c r="R20" s="11">
        <v>6937.9113301056759</v>
      </c>
      <c r="S20" s="11">
        <v>10372.636224147982</v>
      </c>
      <c r="T20" s="11">
        <v>14482.180829314038</v>
      </c>
      <c r="U20" s="11">
        <v>19262.734983845028</v>
      </c>
      <c r="V20" s="11">
        <v>24704.900761326488</v>
      </c>
      <c r="W20" s="11">
        <v>30795.022613360692</v>
      </c>
      <c r="X20" s="11">
        <v>37513.567726356727</v>
      </c>
      <c r="Y20" s="11">
        <v>45179.524913124413</v>
      </c>
      <c r="Z20" s="11">
        <v>54221.080785989638</v>
      </c>
      <c r="AA20" s="11">
        <v>64609.002721530749</v>
      </c>
      <c r="AB20" s="11">
        <v>76551.159611584691</v>
      </c>
      <c r="AC20" s="11">
        <v>89787.349847849429</v>
      </c>
      <c r="AD20" s="11">
        <v>103699.38016375978</v>
      </c>
      <c r="AE20" s="11">
        <v>118126.8401624757</v>
      </c>
      <c r="AF20" s="11">
        <v>132855.26828782892</v>
      </c>
      <c r="AG20" s="11">
        <v>147719.27412483588</v>
      </c>
      <c r="AH20" s="11">
        <v>162490.26424618572</v>
      </c>
      <c r="AI20" s="11">
        <v>175798.12145222083</v>
      </c>
      <c r="AJ20" s="11">
        <v>188585.65028816074</v>
      </c>
      <c r="AK20" s="11">
        <v>200800.4362463025</v>
      </c>
      <c r="AL20" s="11">
        <v>212394.0729936444</v>
      </c>
      <c r="AM20" s="11">
        <v>223327.1490450236</v>
      </c>
      <c r="AN20" s="11">
        <v>233566.51992407235</v>
      </c>
      <c r="AO20" s="11">
        <v>243072.82826472697</v>
      </c>
      <c r="AP20" s="11">
        <v>251839.8707358122</v>
      </c>
      <c r="AQ20" s="11">
        <v>259868.917224039</v>
      </c>
      <c r="AR20" s="11">
        <v>267172.27450000489</v>
      </c>
      <c r="AT20" s="21"/>
      <c r="AU20" s="21"/>
    </row>
    <row r="21" spans="5:47" x14ac:dyDescent="0.35">
      <c r="E21" s="12" t="s">
        <v>20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T21" s="14"/>
      <c r="AU21" s="14"/>
    </row>
    <row r="22" spans="5:47" x14ac:dyDescent="0.35">
      <c r="E22" s="9" t="s">
        <v>21</v>
      </c>
      <c r="F22" s="10">
        <v>299078.01668468839</v>
      </c>
      <c r="G22" s="10">
        <v>300810.78953710478</v>
      </c>
      <c r="H22" s="10">
        <v>303937.53640261036</v>
      </c>
      <c r="I22" s="10">
        <v>307589.28701905301</v>
      </c>
      <c r="J22" s="10">
        <v>311242.27867667528</v>
      </c>
      <c r="K22" s="10">
        <v>319280.20169232565</v>
      </c>
      <c r="L22" s="10">
        <v>325458.90184697835</v>
      </c>
      <c r="M22" s="10">
        <v>330453.88350336545</v>
      </c>
      <c r="N22" s="10">
        <v>330628.50934785022</v>
      </c>
      <c r="O22" s="10">
        <v>327349.292869495</v>
      </c>
      <c r="P22" s="10">
        <v>324478.40722822258</v>
      </c>
      <c r="Q22" s="10">
        <v>321990.63155441149</v>
      </c>
      <c r="R22" s="10">
        <v>319861.01989212498</v>
      </c>
      <c r="S22" s="10">
        <v>319066.4846623303</v>
      </c>
      <c r="T22" s="10">
        <v>318580.70991715102</v>
      </c>
      <c r="U22" s="10">
        <v>318378.08272647345</v>
      </c>
      <c r="V22" s="10">
        <v>318432.00189534295</v>
      </c>
      <c r="W22" s="10">
        <v>318714.52770548256</v>
      </c>
      <c r="X22" s="10">
        <v>319196.00594833255</v>
      </c>
      <c r="Y22" s="10">
        <v>319848.52675856382</v>
      </c>
      <c r="Z22" s="10">
        <v>320630.09101922513</v>
      </c>
      <c r="AA22" s="10">
        <v>321510.16449683759</v>
      </c>
      <c r="AB22" s="10">
        <v>322458.62870373024</v>
      </c>
      <c r="AC22" s="10">
        <v>323448.26633817068</v>
      </c>
      <c r="AD22" s="10">
        <v>324455.40004596801</v>
      </c>
      <c r="AE22" s="10">
        <v>325459.40420664084</v>
      </c>
      <c r="AF22" s="10">
        <v>326443.45327528473</v>
      </c>
      <c r="AG22" s="10">
        <v>327393.57583077601</v>
      </c>
      <c r="AH22" s="10">
        <v>328299.27598886576</v>
      </c>
      <c r="AI22" s="10">
        <v>328105.40305742115</v>
      </c>
      <c r="AJ22" s="10">
        <v>327896.31855703972</v>
      </c>
      <c r="AK22" s="10">
        <v>327621.82933606277</v>
      </c>
      <c r="AL22" s="10">
        <v>327279.44378506596</v>
      </c>
      <c r="AM22" s="10">
        <v>326870.66726004257</v>
      </c>
      <c r="AN22" s="10">
        <v>326396.79541636055</v>
      </c>
      <c r="AO22" s="10">
        <v>325868.02143002406</v>
      </c>
      <c r="AP22" s="10">
        <v>325294.55136534764</v>
      </c>
      <c r="AQ22" s="10">
        <v>324685.20104405849</v>
      </c>
      <c r="AR22" s="10">
        <v>324051.24975562759</v>
      </c>
    </row>
    <row r="23" spans="5:47" x14ac:dyDescent="0.35">
      <c r="E23" s="18" t="s">
        <v>22</v>
      </c>
      <c r="F23" s="19">
        <v>11940</v>
      </c>
      <c r="G23" s="19">
        <v>12108</v>
      </c>
      <c r="H23" s="19">
        <v>12366</v>
      </c>
      <c r="I23" s="19">
        <v>12416</v>
      </c>
      <c r="J23" s="19">
        <v>12432</v>
      </c>
      <c r="K23" s="19">
        <v>12577</v>
      </c>
      <c r="L23" s="19">
        <v>12443</v>
      </c>
      <c r="M23" s="19">
        <v>12492</v>
      </c>
      <c r="N23" s="19">
        <v>12655.825177034727</v>
      </c>
      <c r="O23" s="19">
        <v>12774.257707173974</v>
      </c>
      <c r="P23" s="19">
        <v>12845.459730743034</v>
      </c>
      <c r="Q23" s="19">
        <v>12868.408150537474</v>
      </c>
      <c r="R23" s="19">
        <v>12842.695149166313</v>
      </c>
      <c r="S23" s="19">
        <v>12767.901949459505</v>
      </c>
      <c r="T23" s="19">
        <v>12661.919331461122</v>
      </c>
      <c r="U23" s="19">
        <v>12525.504630887201</v>
      </c>
      <c r="V23" s="19">
        <v>12359.850734867792</v>
      </c>
      <c r="W23" s="19">
        <v>12191.576308312651</v>
      </c>
      <c r="X23" s="19">
        <v>11995.878072687732</v>
      </c>
      <c r="Y23" s="19">
        <v>11772.312501227492</v>
      </c>
      <c r="Z23" s="19">
        <v>11527.661758585873</v>
      </c>
      <c r="AA23" s="19">
        <v>11264.355997538652</v>
      </c>
      <c r="AB23" s="19">
        <v>10984.825940101071</v>
      </c>
      <c r="AC23" s="19">
        <v>10685.788134142065</v>
      </c>
      <c r="AD23" s="19">
        <v>10358.394571209774</v>
      </c>
      <c r="AE23" s="19">
        <v>10004.68609203298</v>
      </c>
      <c r="AF23" s="19">
        <v>9626.5402285017262</v>
      </c>
      <c r="AG23" s="19">
        <v>9231.1558881477158</v>
      </c>
      <c r="AH23" s="19">
        <v>8814.5444603542546</v>
      </c>
      <c r="AI23" s="19">
        <v>8394.5645587534727</v>
      </c>
      <c r="AJ23" s="19">
        <v>7972.4992152265113</v>
      </c>
      <c r="AK23" s="19">
        <v>7547.060187749029</v>
      </c>
      <c r="AL23" s="19">
        <v>7122.8936592238661</v>
      </c>
      <c r="AM23" s="19">
        <v>6696.0488747068575</v>
      </c>
      <c r="AN23" s="19">
        <v>6282.5229399973423</v>
      </c>
      <c r="AO23" s="19">
        <v>5883.1544056853891</v>
      </c>
      <c r="AP23" s="19">
        <v>5498.6309034611522</v>
      </c>
      <c r="AQ23" s="19">
        <v>5129.5151559278056</v>
      </c>
      <c r="AR23" s="19">
        <v>4776.2304815692578</v>
      </c>
    </row>
    <row r="24" spans="5:47" x14ac:dyDescent="0.35">
      <c r="E24" s="12" t="s">
        <v>23</v>
      </c>
      <c r="F24" s="11">
        <v>69.597718349818805</v>
      </c>
      <c r="G24" s="11">
        <v>67.791000143439902</v>
      </c>
      <c r="H24" s="11">
        <v>49.100927630272636</v>
      </c>
      <c r="I24" s="11">
        <v>47.256386574235691</v>
      </c>
      <c r="J24" s="11">
        <v>34.865529837482619</v>
      </c>
      <c r="K24" s="11">
        <v>30.202402599203836</v>
      </c>
      <c r="L24" s="11">
        <v>33.390601503570778</v>
      </c>
      <c r="M24" s="11">
        <v>39.495800043930551</v>
      </c>
      <c r="N24" s="11">
        <v>47.305898197925508</v>
      </c>
      <c r="O24" s="11">
        <v>60.038409221142643</v>
      </c>
      <c r="P24" s="11">
        <v>77.710149222955948</v>
      </c>
      <c r="Q24" s="11">
        <v>100.25524081768984</v>
      </c>
      <c r="R24" s="11">
        <v>127.66314730613045</v>
      </c>
      <c r="S24" s="11">
        <v>159.90367035768338</v>
      </c>
      <c r="T24" s="11">
        <v>196.93582446309279</v>
      </c>
      <c r="U24" s="11">
        <v>238.68659273725098</v>
      </c>
      <c r="V24" s="11">
        <v>285.05217687012498</v>
      </c>
      <c r="W24" s="11">
        <v>341.25259227183381</v>
      </c>
      <c r="X24" s="11">
        <v>402.2732332688488</v>
      </c>
      <c r="Y24" s="11">
        <v>467.49381274870649</v>
      </c>
      <c r="Z24" s="11">
        <v>536.7114251499288</v>
      </c>
      <c r="AA24" s="11">
        <v>609.70657601228129</v>
      </c>
      <c r="AB24" s="11">
        <v>686.24697988120465</v>
      </c>
      <c r="AC24" s="11">
        <v>766.05467001964666</v>
      </c>
      <c r="AD24" s="11">
        <v>848.84367123144932</v>
      </c>
      <c r="AE24" s="11">
        <v>934.3274824075761</v>
      </c>
      <c r="AF24" s="11">
        <v>1022.223315202914</v>
      </c>
      <c r="AG24" s="11">
        <v>1112.255969682644</v>
      </c>
      <c r="AH24" s="11">
        <v>1204.1612617670871</v>
      </c>
      <c r="AI24" s="11">
        <v>1297.6889380788436</v>
      </c>
      <c r="AJ24" s="11">
        <v>1392.6050358706586</v>
      </c>
      <c r="AK24" s="11">
        <v>1476.8961679877652</v>
      </c>
      <c r="AL24" s="11">
        <v>1561.7057342527896</v>
      </c>
      <c r="AM24" s="11">
        <v>1646.8570803259001</v>
      </c>
      <c r="AN24" s="11">
        <v>1732.1936422175791</v>
      </c>
      <c r="AO24" s="11">
        <v>1817.6014184071526</v>
      </c>
      <c r="AP24" s="11">
        <v>1902.9570464030908</v>
      </c>
      <c r="AQ24" s="11">
        <v>1988.2154731470719</v>
      </c>
      <c r="AR24" s="11">
        <v>2073.3785915997678</v>
      </c>
      <c r="AS24" s="13"/>
      <c r="AT24" s="13"/>
      <c r="AU24" s="13"/>
    </row>
    <row r="25" spans="5:47" x14ac:dyDescent="0.35">
      <c r="E25" s="12" t="s">
        <v>24</v>
      </c>
      <c r="F25" s="11">
        <v>0</v>
      </c>
      <c r="G25" s="11">
        <v>0</v>
      </c>
      <c r="H25" s="11">
        <v>0</v>
      </c>
      <c r="I25" s="11">
        <v>0</v>
      </c>
      <c r="J25" s="11">
        <v>10</v>
      </c>
      <c r="K25" s="11">
        <v>19</v>
      </c>
      <c r="L25" s="11">
        <v>20</v>
      </c>
      <c r="M25" s="11">
        <v>49.650000000000006</v>
      </c>
      <c r="N25" s="11">
        <v>55.765634208525285</v>
      </c>
      <c r="O25" s="11">
        <v>92.713545845655844</v>
      </c>
      <c r="P25" s="11">
        <v>160.61940381619445</v>
      </c>
      <c r="Q25" s="11">
        <v>259.67393012945098</v>
      </c>
      <c r="R25" s="11">
        <v>390.13427908220785</v>
      </c>
      <c r="S25" s="11">
        <v>552.04724312409462</v>
      </c>
      <c r="T25" s="11">
        <v>727.81814292989259</v>
      </c>
      <c r="U25" s="11">
        <v>917.27697149433629</v>
      </c>
      <c r="V25" s="11">
        <v>1119.966004471775</v>
      </c>
      <c r="W25" s="11">
        <v>1354.8986826967287</v>
      </c>
      <c r="X25" s="11">
        <v>1602.4184867515823</v>
      </c>
      <c r="Y25" s="11">
        <v>1863.9985951363938</v>
      </c>
      <c r="Z25" s="11">
        <v>2133.9634888742603</v>
      </c>
      <c r="AA25" s="11">
        <v>2411.1918757418225</v>
      </c>
      <c r="AB25" s="11">
        <v>2694.5754053071087</v>
      </c>
      <c r="AC25" s="11">
        <v>2988.0525891094626</v>
      </c>
      <c r="AD25" s="11">
        <v>3301.3202875027728</v>
      </c>
      <c r="AE25" s="11">
        <v>3633.0575629301607</v>
      </c>
      <c r="AF25" s="11">
        <v>3981.9595914746719</v>
      </c>
      <c r="AG25" s="11">
        <v>4341.3964739021394</v>
      </c>
      <c r="AH25" s="11">
        <v>4715.9746996538006</v>
      </c>
      <c r="AI25" s="11">
        <v>5088.3262112474968</v>
      </c>
      <c r="AJ25" s="11">
        <v>5457.5666403728728</v>
      </c>
      <c r="AK25" s="11">
        <v>5787.2267040189463</v>
      </c>
      <c r="AL25" s="11">
        <v>6111.6839278108819</v>
      </c>
      <c r="AM25" s="11">
        <v>6435.2637018739706</v>
      </c>
      <c r="AN25" s="11">
        <v>6742.3261003594689</v>
      </c>
      <c r="AO25" s="11">
        <v>7032.4073517139195</v>
      </c>
      <c r="AP25" s="11">
        <v>7305.0095860195624</v>
      </c>
      <c r="AQ25" s="11">
        <v>7559.999129372578</v>
      </c>
      <c r="AR25" s="11">
        <v>7797.4856666681208</v>
      </c>
    </row>
    <row r="26" spans="5:47" x14ac:dyDescent="0.35">
      <c r="E26" s="12" t="s">
        <v>25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</row>
    <row r="27" spans="5:47" x14ac:dyDescent="0.35">
      <c r="E27" s="9" t="s">
        <v>26</v>
      </c>
      <c r="F27" s="10">
        <v>12009.597718349818</v>
      </c>
      <c r="G27" s="10">
        <v>12175.791000143439</v>
      </c>
      <c r="H27" s="10">
        <v>12415.100927630272</v>
      </c>
      <c r="I27" s="10">
        <v>12463.256386574236</v>
      </c>
      <c r="J27" s="10">
        <v>12476.865529837483</v>
      </c>
      <c r="K27" s="10">
        <v>12626.202402599203</v>
      </c>
      <c r="L27" s="10">
        <v>12496.39060150357</v>
      </c>
      <c r="M27" s="10">
        <v>12581.145800043931</v>
      </c>
      <c r="N27" s="10">
        <v>12758.896709441176</v>
      </c>
      <c r="O27" s="10">
        <v>12927.009662240773</v>
      </c>
      <c r="P27" s="10">
        <v>13083.789283782184</v>
      </c>
      <c r="Q27" s="10">
        <v>13228.337321484616</v>
      </c>
      <c r="R27" s="10">
        <v>13360.49257555465</v>
      </c>
      <c r="S27" s="10">
        <v>13479.852862941283</v>
      </c>
      <c r="T27" s="10">
        <v>13586.673298854108</v>
      </c>
      <c r="U27" s="10">
        <v>13681.468195118789</v>
      </c>
      <c r="V27" s="10">
        <v>13764.868916209693</v>
      </c>
      <c r="W27" s="10">
        <v>13887.727583281214</v>
      </c>
      <c r="X27" s="10">
        <v>14000.569792708164</v>
      </c>
      <c r="Y27" s="10">
        <v>14103.804909112592</v>
      </c>
      <c r="Z27" s="10">
        <v>14198.336672610063</v>
      </c>
      <c r="AA27" s="10">
        <v>14285.254449292755</v>
      </c>
      <c r="AB27" s="10">
        <v>14365.648325289385</v>
      </c>
      <c r="AC27" s="10">
        <v>14439.895393271174</v>
      </c>
      <c r="AD27" s="10">
        <v>14508.558529943995</v>
      </c>
      <c r="AE27" s="10">
        <v>14572.071137370716</v>
      </c>
      <c r="AF27" s="10">
        <v>14630.723135179313</v>
      </c>
      <c r="AG27" s="10">
        <v>14684.8083317325</v>
      </c>
      <c r="AH27" s="10">
        <v>14734.680421775141</v>
      </c>
      <c r="AI27" s="10">
        <v>14780.579708079813</v>
      </c>
      <c r="AJ27" s="10">
        <v>14822.670891470043</v>
      </c>
      <c r="AK27" s="10">
        <v>14811.183059755742</v>
      </c>
      <c r="AL27" s="10">
        <v>14796.283321287538</v>
      </c>
      <c r="AM27" s="10">
        <v>14778.169656906728</v>
      </c>
      <c r="AN27" s="10">
        <v>14757.042682574391</v>
      </c>
      <c r="AO27" s="10">
        <v>14733.163175806461</v>
      </c>
      <c r="AP27" s="10">
        <v>14706.597535883804</v>
      </c>
      <c r="AQ27" s="10">
        <v>14677.729758447455</v>
      </c>
      <c r="AR27" s="10">
        <v>14647.094739837146</v>
      </c>
    </row>
    <row r="28" spans="5:47" x14ac:dyDescent="0.35">
      <c r="E28" s="18" t="s">
        <v>27</v>
      </c>
      <c r="F28" s="19">
        <v>69328.08</v>
      </c>
      <c r="G28" s="19">
        <v>69339.600000000006</v>
      </c>
      <c r="H28" s="19">
        <v>69138.119423302123</v>
      </c>
      <c r="I28" s="19">
        <v>68254.559999999998</v>
      </c>
      <c r="J28" s="19">
        <v>67908.240000000005</v>
      </c>
      <c r="K28" s="19">
        <v>68266.835291961848</v>
      </c>
      <c r="L28" s="19">
        <v>68827.769214938919</v>
      </c>
      <c r="M28" s="19">
        <v>69406.051237411477</v>
      </c>
      <c r="N28" s="19">
        <v>69840.902272771375</v>
      </c>
      <c r="O28" s="19">
        <v>70143.242049765307</v>
      </c>
      <c r="P28" s="19">
        <v>70308.516816003583</v>
      </c>
      <c r="Q28" s="19">
        <v>70326.135824513884</v>
      </c>
      <c r="R28" s="19">
        <v>70184.046934352562</v>
      </c>
      <c r="S28" s="19">
        <v>69865.15725411124</v>
      </c>
      <c r="T28" s="19">
        <v>69365.458936838331</v>
      </c>
      <c r="U28" s="19">
        <v>68667.476543978584</v>
      </c>
      <c r="V28" s="19">
        <v>67781.025900176712</v>
      </c>
      <c r="W28" s="19">
        <v>66694.405168479352</v>
      </c>
      <c r="X28" s="19">
        <v>65394.323526672684</v>
      </c>
      <c r="Y28" s="19">
        <v>63950.909174232482</v>
      </c>
      <c r="Z28" s="19">
        <v>62453.890746949051</v>
      </c>
      <c r="AA28" s="19">
        <v>60908.061877681335</v>
      </c>
      <c r="AB28" s="19">
        <v>59319.191554160127</v>
      </c>
      <c r="AC28" s="19">
        <v>57694.029166060274</v>
      </c>
      <c r="AD28" s="19">
        <v>56040.302624438875</v>
      </c>
      <c r="AE28" s="19">
        <v>54366.204565671564</v>
      </c>
      <c r="AF28" s="19">
        <v>52679.66349103659</v>
      </c>
      <c r="AG28" s="19">
        <v>50988.207907756849</v>
      </c>
      <c r="AH28" s="19">
        <v>49298.841906921516</v>
      </c>
      <c r="AI28" s="19">
        <v>47617.93692117562</v>
      </c>
      <c r="AJ28" s="19">
        <v>45951.143614332017</v>
      </c>
      <c r="AK28" s="19">
        <v>44303.326819916547</v>
      </c>
      <c r="AL28" s="19">
        <v>42678.525254308966</v>
      </c>
      <c r="AM28" s="19">
        <v>41079.936476836607</v>
      </c>
      <c r="AN28" s="19">
        <v>39509.926345742679</v>
      </c>
      <c r="AO28" s="19">
        <v>37970.061107428031</v>
      </c>
      <c r="AP28" s="19">
        <v>36461.159323275933</v>
      </c>
      <c r="AQ28" s="19">
        <v>35012.160130937846</v>
      </c>
      <c r="AR28" s="19">
        <v>33651.040818426205</v>
      </c>
      <c r="AT28" s="16"/>
      <c r="AU28" s="16"/>
    </row>
    <row r="29" spans="5:47" x14ac:dyDescent="0.35">
      <c r="E29" s="12" t="s">
        <v>28</v>
      </c>
      <c r="F29" s="11">
        <v>12.935519999999999</v>
      </c>
      <c r="G29" s="11">
        <v>17.98704</v>
      </c>
      <c r="H29" s="11">
        <v>21.647631320412696</v>
      </c>
      <c r="I29" s="11">
        <v>23.529715550370916</v>
      </c>
      <c r="J29" s="11">
        <v>26.285587772361573</v>
      </c>
      <c r="K29" s="11">
        <v>33.096776295630313</v>
      </c>
      <c r="L29" s="11">
        <v>53.873721450063968</v>
      </c>
      <c r="M29" s="11">
        <v>83.489820129510775</v>
      </c>
      <c r="N29" s="11">
        <v>121.92461247866819</v>
      </c>
      <c r="O29" s="11">
        <v>256.49195047268006</v>
      </c>
      <c r="P29" s="11">
        <v>490.26629339929741</v>
      </c>
      <c r="Q29" s="11">
        <v>823.21334077923882</v>
      </c>
      <c r="R29" s="11">
        <v>1255.2060007400951</v>
      </c>
      <c r="S29" s="11">
        <v>1786.0602711909837</v>
      </c>
      <c r="T29" s="11">
        <v>2415.5602878045993</v>
      </c>
      <c r="U29" s="11">
        <v>3142.8200243210931</v>
      </c>
      <c r="V29" s="11">
        <v>3966.296348360936</v>
      </c>
      <c r="W29" s="11">
        <v>4883.8157610855696</v>
      </c>
      <c r="X29" s="11">
        <v>5892.613617902789</v>
      </c>
      <c r="Y29" s="11">
        <v>6989.3848981073288</v>
      </c>
      <c r="Z29" s="11">
        <v>8084.3081232125924</v>
      </c>
      <c r="AA29" s="11">
        <v>9173.1879754712863</v>
      </c>
      <c r="AB29" s="11">
        <v>10251.493073232745</v>
      </c>
      <c r="AC29" s="11">
        <v>11314.434334941721</v>
      </c>
      <c r="AD29" s="11">
        <v>12357.044801591574</v>
      </c>
      <c r="AE29" s="11">
        <v>13374.258526563941</v>
      </c>
      <c r="AF29" s="11">
        <v>14361.577356223785</v>
      </c>
      <c r="AG29" s="11">
        <v>15315.133982127976</v>
      </c>
      <c r="AH29" s="11">
        <v>16231.736481700455</v>
      </c>
      <c r="AI29" s="11">
        <v>17108.893680345212</v>
      </c>
      <c r="AJ29" s="11">
        <v>17944.821419779542</v>
      </c>
      <c r="AK29" s="11">
        <v>18738.430512461528</v>
      </c>
      <c r="AL29" s="11">
        <v>19489.297558369723</v>
      </c>
      <c r="AM29" s="11">
        <v>20197.621003136879</v>
      </c>
      <c r="AN29" s="11">
        <v>20864.164624745197</v>
      </c>
      <c r="AO29" s="11">
        <v>21490.19107178472</v>
      </c>
      <c r="AP29" s="11">
        <v>22077.388735505396</v>
      </c>
      <c r="AQ29" s="11">
        <v>22599.002572750531</v>
      </c>
      <c r="AR29" s="11">
        <v>23028.897519832888</v>
      </c>
      <c r="AT29" s="21"/>
      <c r="AU29" s="21"/>
    </row>
    <row r="30" spans="5:47" x14ac:dyDescent="0.35">
      <c r="E30" s="12" t="s">
        <v>29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1.7559992411983523</v>
      </c>
      <c r="L30" s="11">
        <v>7.2066747074713273</v>
      </c>
      <c r="M30" s="11">
        <v>17.330025077846479</v>
      </c>
      <c r="N30" s="11">
        <v>71.51689971168922</v>
      </c>
      <c r="O30" s="11">
        <v>141.17393308233</v>
      </c>
      <c r="P30" s="11">
        <v>226.92024394722611</v>
      </c>
      <c r="Q30" s="11">
        <v>329.33533806803001</v>
      </c>
      <c r="R30" s="11">
        <v>448.51854209263365</v>
      </c>
      <c r="S30" s="11">
        <v>584.55563934802092</v>
      </c>
      <c r="T30" s="11">
        <v>737.02708921213411</v>
      </c>
      <c r="U30" s="11">
        <v>905.58061020476316</v>
      </c>
      <c r="V30" s="11">
        <v>1088.7282713506743</v>
      </c>
      <c r="W30" s="11">
        <v>1285.4279542929512</v>
      </c>
      <c r="X30" s="11">
        <v>1494.2775839477422</v>
      </c>
      <c r="Y30" s="11">
        <v>1612.4297435772482</v>
      </c>
      <c r="Z30" s="11">
        <v>1725.4200647951152</v>
      </c>
      <c r="AA30" s="11">
        <v>1832.8925255335594</v>
      </c>
      <c r="AB30" s="11">
        <v>1934.5511636823412</v>
      </c>
      <c r="AC30" s="11">
        <v>2030.142195189065</v>
      </c>
      <c r="AD30" s="11">
        <v>2119.4628375923949</v>
      </c>
      <c r="AE30" s="11">
        <v>2202.402426694337</v>
      </c>
      <c r="AF30" s="11">
        <v>2278.9327468694455</v>
      </c>
      <c r="AG30" s="11">
        <v>2349.1029320769057</v>
      </c>
      <c r="AH30" s="11">
        <v>2413.0329080809779</v>
      </c>
      <c r="AI30" s="11">
        <v>2470.9056685391861</v>
      </c>
      <c r="AJ30" s="11">
        <v>2522.9586976827686</v>
      </c>
      <c r="AK30" s="11">
        <v>2569.4748582522016</v>
      </c>
      <c r="AL30" s="11">
        <v>2610.7730559095971</v>
      </c>
      <c r="AM30" s="11">
        <v>2647.1989719166204</v>
      </c>
      <c r="AN30" s="11">
        <v>2679.1161263408276</v>
      </c>
      <c r="AO30" s="11">
        <v>2706.8974966966985</v>
      </c>
      <c r="AP30" s="11">
        <v>2730.9178742033469</v>
      </c>
      <c r="AQ30" s="11">
        <v>2751.5470942537763</v>
      </c>
      <c r="AR30" s="11">
        <v>2769.1442316399098</v>
      </c>
      <c r="AT30" s="21"/>
      <c r="AU30" s="21"/>
    </row>
    <row r="31" spans="5:47" x14ac:dyDescent="0.35">
      <c r="E31" s="12" t="s">
        <v>30</v>
      </c>
      <c r="F31" s="11">
        <v>0</v>
      </c>
      <c r="G31" s="11">
        <v>0</v>
      </c>
      <c r="H31" s="11">
        <v>0</v>
      </c>
      <c r="I31" s="11">
        <v>0</v>
      </c>
      <c r="J31" s="11">
        <v>1</v>
      </c>
      <c r="K31" s="11">
        <v>1.4547159296770742</v>
      </c>
      <c r="L31" s="11">
        <v>4.944375591987777</v>
      </c>
      <c r="M31" s="11">
        <v>12.820226139653029</v>
      </c>
      <c r="N31" s="11">
        <v>61.757685669157325</v>
      </c>
      <c r="O31" s="11">
        <v>128.26438083977487</v>
      </c>
      <c r="P31" s="11">
        <v>215.94476732599577</v>
      </c>
      <c r="Q31" s="11">
        <v>336.78150967461585</v>
      </c>
      <c r="R31" s="11">
        <v>502.20200522214049</v>
      </c>
      <c r="S31" s="11">
        <v>727.95285672400098</v>
      </c>
      <c r="T31" s="11">
        <v>1016.3584349225737</v>
      </c>
      <c r="U31" s="11">
        <v>1383.8575533503058</v>
      </c>
      <c r="V31" s="11">
        <v>1819.9918374929653</v>
      </c>
      <c r="W31" s="11">
        <v>2336.6903097635845</v>
      </c>
      <c r="X31" s="11">
        <v>2946.9421292957882</v>
      </c>
      <c r="Y31" s="11">
        <v>3598.7070458342541</v>
      </c>
      <c r="Z31" s="11">
        <v>4289.4322437830006</v>
      </c>
      <c r="AA31" s="11">
        <v>5016.809538908984</v>
      </c>
      <c r="AB31" s="11">
        <v>5778.3538466495856</v>
      </c>
      <c r="AC31" s="11">
        <v>6570.8306693207223</v>
      </c>
      <c r="AD31" s="11">
        <v>7391.0740668670314</v>
      </c>
      <c r="AE31" s="11">
        <v>8235.8468493635464</v>
      </c>
      <c r="AF31" s="11">
        <v>9101.8922957007562</v>
      </c>
      <c r="AG31" s="11">
        <v>9986.1479459878628</v>
      </c>
      <c r="AH31" s="11">
        <v>10885.81409381523</v>
      </c>
      <c r="AI31" s="11">
        <v>11798.190283891856</v>
      </c>
      <c r="AJ31" s="11">
        <v>12720.743999611881</v>
      </c>
      <c r="AK31" s="11">
        <v>13651.252634393397</v>
      </c>
      <c r="AL31" s="11">
        <v>14587.690213505572</v>
      </c>
      <c r="AM31" s="11">
        <v>15528.310174588049</v>
      </c>
      <c r="AN31" s="11">
        <v>16471.614084593777</v>
      </c>
      <c r="AO31" s="11">
        <v>17416.368806325052</v>
      </c>
      <c r="AP31" s="11">
        <v>18361.439695073877</v>
      </c>
      <c r="AQ31" s="11">
        <v>19305.905347702104</v>
      </c>
      <c r="AR31" s="11">
        <v>20249.132169850545</v>
      </c>
      <c r="AT31" s="21"/>
      <c r="AU31" s="21"/>
    </row>
    <row r="32" spans="5:47" x14ac:dyDescent="0.35">
      <c r="E32" s="12" t="s">
        <v>31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T32" s="21"/>
      <c r="AU32" s="21"/>
    </row>
    <row r="33" spans="5:47" x14ac:dyDescent="0.35">
      <c r="E33" s="9" t="s">
        <v>32</v>
      </c>
      <c r="F33" s="10">
        <v>69341.015520000001</v>
      </c>
      <c r="G33" s="10">
        <v>69357.587040000013</v>
      </c>
      <c r="H33" s="10">
        <v>69159.767054622542</v>
      </c>
      <c r="I33" s="10">
        <v>68278.089715550363</v>
      </c>
      <c r="J33" s="10">
        <v>67935.525587772368</v>
      </c>
      <c r="K33" s="10">
        <v>68303.142783428353</v>
      </c>
      <c r="L33" s="10">
        <v>68893.793986688441</v>
      </c>
      <c r="M33" s="10">
        <v>69519.691308758484</v>
      </c>
      <c r="N33" s="10">
        <v>70096.101470630892</v>
      </c>
      <c r="O33" s="10">
        <v>70669.172314160096</v>
      </c>
      <c r="P33" s="10">
        <v>71241.648120676109</v>
      </c>
      <c r="Q33" s="10">
        <v>71815.466013035781</v>
      </c>
      <c r="R33" s="10">
        <v>72389.973482407426</v>
      </c>
      <c r="S33" s="10">
        <v>72963.726021374256</v>
      </c>
      <c r="T33" s="10">
        <v>73534.404748777641</v>
      </c>
      <c r="U33" s="10">
        <v>74099.73473185474</v>
      </c>
      <c r="V33" s="10">
        <v>74656.042357381288</v>
      </c>
      <c r="W33" s="10">
        <v>75200.339193621461</v>
      </c>
      <c r="X33" s="10">
        <v>75728.156857818991</v>
      </c>
      <c r="Y33" s="10">
        <v>76151.430861751302</v>
      </c>
      <c r="Z33" s="10">
        <v>76553.05117873977</v>
      </c>
      <c r="AA33" s="10">
        <v>76930.951917595172</v>
      </c>
      <c r="AB33" s="10">
        <v>77283.589637724785</v>
      </c>
      <c r="AC33" s="10">
        <v>77609.436365511792</v>
      </c>
      <c r="AD33" s="10">
        <v>77907.884330489876</v>
      </c>
      <c r="AE33" s="10">
        <v>78178.712368293374</v>
      </c>
      <c r="AF33" s="10">
        <v>78422.06588983057</v>
      </c>
      <c r="AG33" s="10">
        <v>78638.59276794958</v>
      </c>
      <c r="AH33" s="10">
        <v>78829.425390518183</v>
      </c>
      <c r="AI33" s="10">
        <v>78995.926553951882</v>
      </c>
      <c r="AJ33" s="10">
        <v>79139.667731406211</v>
      </c>
      <c r="AK33" s="10">
        <v>79262.484825023683</v>
      </c>
      <c r="AL33" s="10">
        <v>79366.286082093851</v>
      </c>
      <c r="AM33" s="10">
        <v>79453.066626478161</v>
      </c>
      <c r="AN33" s="10">
        <v>79524.821181422478</v>
      </c>
      <c r="AO33" s="10">
        <v>79583.518482234504</v>
      </c>
      <c r="AP33" s="10">
        <v>79630.90562805855</v>
      </c>
      <c r="AQ33" s="10">
        <v>79668.61514564426</v>
      </c>
      <c r="AR33" s="10">
        <v>79698.214739749543</v>
      </c>
      <c r="AT33" s="21"/>
      <c r="AU33" s="21"/>
    </row>
    <row r="34" spans="5:47" x14ac:dyDescent="0.35">
      <c r="E34" s="18" t="s">
        <v>33</v>
      </c>
      <c r="F34" s="19">
        <v>26960.920000000002</v>
      </c>
      <c r="G34" s="19">
        <v>26965.400000000005</v>
      </c>
      <c r="H34" s="19">
        <v>26888.480042395284</v>
      </c>
      <c r="I34" s="19">
        <v>26543.440000000006</v>
      </c>
      <c r="J34" s="19">
        <v>26408.760000000002</v>
      </c>
      <c r="K34" s="19">
        <v>26553.530269037736</v>
      </c>
      <c r="L34" s="19">
        <v>26783.20630236002</v>
      </c>
      <c r="M34" s="19">
        <v>27021.773508401893</v>
      </c>
      <c r="N34" s="19">
        <v>27236.949894981495</v>
      </c>
      <c r="O34" s="19">
        <v>27439.074342875116</v>
      </c>
      <c r="P34" s="19">
        <v>27628.778203493413</v>
      </c>
      <c r="Q34" s="19">
        <v>27806.205790929758</v>
      </c>
      <c r="R34" s="19">
        <v>27970.668742325575</v>
      </c>
      <c r="S34" s="19">
        <v>28120.583597332447</v>
      </c>
      <c r="T34" s="19">
        <v>28255.569705550293</v>
      </c>
      <c r="U34" s="19">
        <v>28374.712879075225</v>
      </c>
      <c r="V34" s="19">
        <v>28477.145277741856</v>
      </c>
      <c r="W34" s="19">
        <v>28562.069815982675</v>
      </c>
      <c r="X34" s="19">
        <v>28625.722910442466</v>
      </c>
      <c r="Y34" s="19">
        <v>28636.208405830719</v>
      </c>
      <c r="Z34" s="19">
        <v>28590.304738039034</v>
      </c>
      <c r="AA34" s="19">
        <v>28487.760019620364</v>
      </c>
      <c r="AB34" s="19">
        <v>28328.506669527003</v>
      </c>
      <c r="AC34" s="19">
        <v>28106.444905100867</v>
      </c>
      <c r="AD34" s="19">
        <v>27821.91324003437</v>
      </c>
      <c r="AE34" s="19">
        <v>27475.672361018875</v>
      </c>
      <c r="AF34" s="19">
        <v>27068.907454530814</v>
      </c>
      <c r="AG34" s="19">
        <v>26603.20048642041</v>
      </c>
      <c r="AH34" s="19">
        <v>26080.492972689914</v>
      </c>
      <c r="AI34" s="19">
        <v>25503.083774760889</v>
      </c>
      <c r="AJ34" s="19">
        <v>24873.577856826869</v>
      </c>
      <c r="AK34" s="19">
        <v>24194.830567332378</v>
      </c>
      <c r="AL34" s="19">
        <v>23469.889559159335</v>
      </c>
      <c r="AM34" s="19">
        <v>22701.936363951725</v>
      </c>
      <c r="AN34" s="19">
        <v>21900.453853097693</v>
      </c>
      <c r="AO34" s="19">
        <v>21068.723572332667</v>
      </c>
      <c r="AP34" s="19">
        <v>20210.000650246613</v>
      </c>
      <c r="AQ34" s="19">
        <v>19353.229673634061</v>
      </c>
      <c r="AR34" s="19">
        <v>18524.908612909167</v>
      </c>
      <c r="AT34" s="21"/>
      <c r="AU34" s="21"/>
    </row>
    <row r="35" spans="5:47" x14ac:dyDescent="0.35">
      <c r="E35" s="12" t="s">
        <v>34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1.9662276140958985</v>
      </c>
      <c r="L35" s="11">
        <v>7.8583201590830454</v>
      </c>
      <c r="M35" s="11">
        <v>19.858320159083046</v>
      </c>
      <c r="N35" s="11">
        <v>36.489970754658771</v>
      </c>
      <c r="O35" s="11">
        <v>64.120056290676928</v>
      </c>
      <c r="P35" s="11">
        <v>102.74857676713751</v>
      </c>
      <c r="Q35" s="11">
        <v>152.36203023148411</v>
      </c>
      <c r="R35" s="11">
        <v>212.92014151517228</v>
      </c>
      <c r="S35" s="11">
        <v>284.34152287203949</v>
      </c>
      <c r="T35" s="11">
        <v>366.51519681310151</v>
      </c>
      <c r="U35" s="11">
        <v>459.258927435533</v>
      </c>
      <c r="V35" s="11">
        <v>562.32240659893534</v>
      </c>
      <c r="W35" s="11">
        <v>675.39178188555638</v>
      </c>
      <c r="X35" s="11">
        <v>800.279390566845</v>
      </c>
      <c r="Y35" s="11">
        <v>956.1400896882692</v>
      </c>
      <c r="Z35" s="11">
        <v>1142.5077153870013</v>
      </c>
      <c r="AA35" s="11">
        <v>1358.8808323384228</v>
      </c>
      <c r="AB35" s="11">
        <v>1604.7312706247831</v>
      </c>
      <c r="AC35" s="11">
        <v>1885.7371697955693</v>
      </c>
      <c r="AD35" s="11">
        <v>2201.327694633821</v>
      </c>
      <c r="AE35" s="11">
        <v>2550.781363916894</v>
      </c>
      <c r="AF35" s="11">
        <v>2933.2360184896565</v>
      </c>
      <c r="AG35" s="11">
        <v>3347.7010960357838</v>
      </c>
      <c r="AH35" s="11">
        <v>3793.0719327185052</v>
      </c>
      <c r="AI35" s="11">
        <v>4268.1030094058988</v>
      </c>
      <c r="AJ35" s="11">
        <v>4771.425825893316</v>
      </c>
      <c r="AK35" s="11">
        <v>5301.5685177149517</v>
      </c>
      <c r="AL35" s="11">
        <v>5856.976730722542</v>
      </c>
      <c r="AM35" s="11">
        <v>6436.035235692043</v>
      </c>
      <c r="AN35" s="11">
        <v>7030.8653514330053</v>
      </c>
      <c r="AO35" s="11">
        <v>7639.795250854505</v>
      </c>
      <c r="AP35" s="11">
        <v>8261.1562497949217</v>
      </c>
      <c r="AQ35" s="11">
        <v>8867.5422217502964</v>
      </c>
      <c r="AR35" s="11">
        <v>9440.3989406149321</v>
      </c>
      <c r="AS35" s="13"/>
      <c r="AT35" s="21"/>
      <c r="AU35" s="21"/>
    </row>
    <row r="36" spans="5:47" x14ac:dyDescent="0.35">
      <c r="E36" s="12" t="s">
        <v>35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0.17365</v>
      </c>
      <c r="L36" s="11">
        <v>0.56345000000000001</v>
      </c>
      <c r="M36" s="11">
        <v>1.1664500000000002</v>
      </c>
      <c r="N36" s="11">
        <v>1.9664500000000003</v>
      </c>
      <c r="O36" s="11">
        <v>2.96645</v>
      </c>
      <c r="P36" s="11">
        <v>4.1664500000000002</v>
      </c>
      <c r="Q36" s="11">
        <v>5.5652575571492306</v>
      </c>
      <c r="R36" s="11">
        <v>7.1602123179589157</v>
      </c>
      <c r="S36" s="11">
        <v>8.9472508886558746</v>
      </c>
      <c r="T36" s="11">
        <v>10.921091456419228</v>
      </c>
      <c r="U36" s="11">
        <v>13.075311486494915</v>
      </c>
      <c r="V36" s="11">
        <v>15.402467419548939</v>
      </c>
      <c r="W36" s="11">
        <v>17.894232172717604</v>
      </c>
      <c r="X36" s="11">
        <v>20.541546171842519</v>
      </c>
      <c r="Y36" s="11">
        <v>20.334777293476058</v>
      </c>
      <c r="Z36" s="11">
        <v>20.063884946697502</v>
      </c>
      <c r="AA36" s="11">
        <v>19.718583578286545</v>
      </c>
      <c r="AB36" s="11">
        <v>19.288501130885006</v>
      </c>
      <c r="AC36" s="11">
        <v>18.763328402683769</v>
      </c>
      <c r="AD36" s="11">
        <v>18.132955820440504</v>
      </c>
      <c r="AE36" s="11">
        <v>17.408195608099316</v>
      </c>
      <c r="AF36" s="11">
        <v>16.601375342446214</v>
      </c>
      <c r="AG36" s="11">
        <v>15.725985646793115</v>
      </c>
      <c r="AH36" s="11">
        <v>14.796299935000098</v>
      </c>
      <c r="AI36" s="11">
        <v>13.826981378614047</v>
      </c>
      <c r="AJ36" s="11">
        <v>12.832692465506058</v>
      </c>
      <c r="AK36" s="11">
        <v>11.82772192992762</v>
      </c>
      <c r="AL36" s="11">
        <v>10.825642513276918</v>
      </c>
      <c r="AM36" s="11">
        <v>9.8390110591747391</v>
      </c>
      <c r="AN36" s="11">
        <v>8.8791199902350435</v>
      </c>
      <c r="AO36" s="11">
        <v>7.9558064187135429</v>
      </c>
      <c r="AP36" s="11">
        <v>7.0773221853491108</v>
      </c>
      <c r="AQ36" s="11">
        <v>6.25026517836708</v>
      </c>
      <c r="AR36" s="11">
        <v>5.479569525306351</v>
      </c>
      <c r="AT36" s="21"/>
      <c r="AU36" s="21"/>
    </row>
    <row r="37" spans="5:47" x14ac:dyDescent="0.35">
      <c r="E37" s="12" t="s">
        <v>36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0.76406000000000007</v>
      </c>
      <c r="L37" s="11">
        <v>2.4791800000000004</v>
      </c>
      <c r="M37" s="11">
        <v>4.8911800000000003</v>
      </c>
      <c r="N37" s="11">
        <v>7.2911800000000007</v>
      </c>
      <c r="O37" s="11">
        <v>10.49118</v>
      </c>
      <c r="P37" s="11">
        <v>14.49118</v>
      </c>
      <c r="Q37" s="11">
        <v>19.285933251456612</v>
      </c>
      <c r="R37" s="11">
        <v>24.86373419901923</v>
      </c>
      <c r="S37" s="11">
        <v>31.848360214235605</v>
      </c>
      <c r="T37" s="11">
        <v>39.664239537778698</v>
      </c>
      <c r="U37" s="11">
        <v>48.291191309183702</v>
      </c>
      <c r="V37" s="11">
        <v>57.704789975608612</v>
      </c>
      <c r="W37" s="11">
        <v>67.876805170948046</v>
      </c>
      <c r="X37" s="11">
        <v>79.655703789112195</v>
      </c>
      <c r="Y37" s="11">
        <v>107.75048441382305</v>
      </c>
      <c r="Z37" s="11">
        <v>152.11980352603248</v>
      </c>
      <c r="AA37" s="11">
        <v>212.72034729093704</v>
      </c>
      <c r="AB37" s="11">
        <v>289.5075286975146</v>
      </c>
      <c r="AC37" s="11">
        <v>382.43617119893435</v>
      </c>
      <c r="AD37" s="11">
        <v>491.45511845301144</v>
      </c>
      <c r="AE37" s="11">
        <v>616.40665211203225</v>
      </c>
      <c r="AF37" s="11">
        <v>757.02863501401589</v>
      </c>
      <c r="AG37" s="11">
        <v>912.95875939492589</v>
      </c>
      <c r="AH37" s="11">
        <v>1083.74078862235</v>
      </c>
      <c r="AI37" s="11">
        <v>1268.8326130610099</v>
      </c>
      <c r="AJ37" s="11">
        <v>1467.6158799524667</v>
      </c>
      <c r="AK37" s="11">
        <v>1679.4069065537694</v>
      </c>
      <c r="AL37" s="11">
        <v>1903.4685476152081</v>
      </c>
      <c r="AM37" s="11">
        <v>2139.0226642739099</v>
      </c>
      <c r="AN37" s="11">
        <v>2385.2628324897664</v>
      </c>
      <c r="AO37" s="11">
        <v>2641.3669353027599</v>
      </c>
      <c r="AP37" s="11">
        <v>2906.5093036657045</v>
      </c>
      <c r="AQ37" s="11">
        <v>3179.8721038625058</v>
      </c>
      <c r="AR37" s="11">
        <v>3454.1821133768703</v>
      </c>
      <c r="AT37" s="21"/>
      <c r="AU37" s="21"/>
    </row>
    <row r="38" spans="5:47" x14ac:dyDescent="0.35">
      <c r="E38" s="12" t="s">
        <v>37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T38" s="21"/>
      <c r="AU38" s="21"/>
    </row>
    <row r="39" spans="5:47" x14ac:dyDescent="0.35">
      <c r="E39" s="22" t="s">
        <v>38</v>
      </c>
      <c r="F39" s="23">
        <v>26960.920000000002</v>
      </c>
      <c r="G39" s="23">
        <v>26965.400000000005</v>
      </c>
      <c r="H39" s="23">
        <v>26888.480042395284</v>
      </c>
      <c r="I39" s="23">
        <v>26543.440000000006</v>
      </c>
      <c r="J39" s="23">
        <v>26408.760000000002</v>
      </c>
      <c r="K39" s="23">
        <v>26556.434206651833</v>
      </c>
      <c r="L39" s="23">
        <v>26794.107252519105</v>
      </c>
      <c r="M39" s="23">
        <v>27047.689458560977</v>
      </c>
      <c r="N39" s="23">
        <v>27282.697495736153</v>
      </c>
      <c r="O39" s="23">
        <v>27516.652029165794</v>
      </c>
      <c r="P39" s="23">
        <v>27750.184410260554</v>
      </c>
      <c r="Q39" s="23">
        <v>27983.419011969847</v>
      </c>
      <c r="R39" s="23">
        <v>28215.612830357724</v>
      </c>
      <c r="S39" s="23">
        <v>28445.720731307381</v>
      </c>
      <c r="T39" s="23">
        <v>28672.670233357596</v>
      </c>
      <c r="U39" s="23">
        <v>28895.33830930644</v>
      </c>
      <c r="V39" s="23">
        <v>29112.574941735948</v>
      </c>
      <c r="W39" s="23">
        <v>29323.232635211898</v>
      </c>
      <c r="X39" s="23">
        <v>29526.199550970265</v>
      </c>
      <c r="Y39" s="23">
        <v>29720.433757226288</v>
      </c>
      <c r="Z39" s="23">
        <v>29904.996141898762</v>
      </c>
      <c r="AA39" s="23">
        <v>30079.079782828012</v>
      </c>
      <c r="AB39" s="23">
        <v>30242.033969980188</v>
      </c>
      <c r="AC39" s="23">
        <v>30393.381574498053</v>
      </c>
      <c r="AD39" s="23">
        <v>30532.82900894164</v>
      </c>
      <c r="AE39" s="23">
        <v>30660.268572655899</v>
      </c>
      <c r="AF39" s="23">
        <v>30775.773483376932</v>
      </c>
      <c r="AG39" s="23">
        <v>30879.586327497913</v>
      </c>
      <c r="AH39" s="23">
        <v>30972.101993965771</v>
      </c>
      <c r="AI39" s="23">
        <v>31053.846378606413</v>
      </c>
      <c r="AJ39" s="23">
        <v>31125.452255138156</v>
      </c>
      <c r="AK39" s="23">
        <v>31187.633713531024</v>
      </c>
      <c r="AL39" s="23">
        <v>31241.160480010363</v>
      </c>
      <c r="AM39" s="23">
        <v>31286.833274976852</v>
      </c>
      <c r="AN39" s="23">
        <v>31325.461157010701</v>
      </c>
      <c r="AO39" s="23">
        <v>31357.841564908646</v>
      </c>
      <c r="AP39" s="23">
        <v>31384.743525892587</v>
      </c>
      <c r="AQ39" s="23">
        <v>31406.894264425231</v>
      </c>
      <c r="AR39" s="23">
        <v>31424.969236426277</v>
      </c>
      <c r="AT39" s="16"/>
      <c r="AU39" s="16"/>
    </row>
    <row r="40" spans="5:47" x14ac:dyDescent="0.35"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T40" s="16"/>
      <c r="AU40" s="16"/>
    </row>
    <row r="41" spans="5:47" x14ac:dyDescent="0.35">
      <c r="E41" s="18" t="s">
        <v>39</v>
      </c>
      <c r="F41" s="25"/>
      <c r="G41" s="25"/>
      <c r="H41" s="25"/>
      <c r="I41" s="25"/>
      <c r="J41" s="25"/>
      <c r="K41" s="25"/>
      <c r="L41" s="25"/>
      <c r="M41" s="25"/>
      <c r="N41" s="26">
        <v>97077.852167752862</v>
      </c>
      <c r="O41" s="26">
        <v>97582.316392640423</v>
      </c>
      <c r="P41" s="26">
        <v>97937.295019496989</v>
      </c>
      <c r="Q41" s="26">
        <v>98132.341615443642</v>
      </c>
      <c r="R41" s="26">
        <v>98154.715676678141</v>
      </c>
      <c r="S41" s="26">
        <v>97985.740851443683</v>
      </c>
      <c r="T41" s="26">
        <v>97621.028642388628</v>
      </c>
      <c r="U41" s="26">
        <v>97042.189423053816</v>
      </c>
      <c r="V41" s="26">
        <v>96258.171177918572</v>
      </c>
      <c r="W41" s="26">
        <v>95256.474984462024</v>
      </c>
      <c r="X41" s="26">
        <v>94020.046437115147</v>
      </c>
      <c r="Y41" s="26">
        <v>92587.117580063205</v>
      </c>
      <c r="Z41" s="26">
        <v>91044.195484988086</v>
      </c>
      <c r="AA41" s="26">
        <v>89395.821897301706</v>
      </c>
      <c r="AB41" s="26">
        <v>87647.698223687126</v>
      </c>
      <c r="AC41" s="26">
        <v>85800.474071161138</v>
      </c>
      <c r="AD41" s="26">
        <v>83862.215864473241</v>
      </c>
      <c r="AE41" s="26">
        <v>81841.876926690442</v>
      </c>
      <c r="AF41" s="26">
        <v>79748.570945567408</v>
      </c>
      <c r="AG41" s="26">
        <v>77591.408394177255</v>
      </c>
      <c r="AH41" s="26">
        <v>75379.33487961143</v>
      </c>
      <c r="AI41" s="26">
        <v>73121.020695936517</v>
      </c>
      <c r="AJ41" s="26">
        <v>70824.721471158889</v>
      </c>
      <c r="AK41" s="26">
        <v>68498.157387248924</v>
      </c>
      <c r="AL41" s="26">
        <v>66148.414813468306</v>
      </c>
      <c r="AM41" s="26">
        <v>63781.872840788332</v>
      </c>
      <c r="AN41" s="26">
        <v>61410.380198840372</v>
      </c>
      <c r="AO41" s="26">
        <v>59038.784679760698</v>
      </c>
      <c r="AP41" s="26">
        <v>56671.159973522546</v>
      </c>
      <c r="AQ41" s="26">
        <v>54365.389804571911</v>
      </c>
      <c r="AR41" s="26">
        <v>52175.949431335372</v>
      </c>
    </row>
    <row r="42" spans="5:47" x14ac:dyDescent="0.35">
      <c r="E42" s="12" t="s">
        <v>40</v>
      </c>
      <c r="F42" s="25"/>
      <c r="G42" s="25"/>
      <c r="H42" s="25"/>
      <c r="I42" s="25"/>
      <c r="J42" s="25"/>
      <c r="K42" s="25"/>
      <c r="L42" s="25"/>
      <c r="M42" s="25"/>
      <c r="N42" s="26">
        <v>158.41458323332697</v>
      </c>
      <c r="O42" s="26">
        <v>320.61200676335699</v>
      </c>
      <c r="P42" s="26">
        <v>593.01487016643489</v>
      </c>
      <c r="Q42" s="26">
        <v>975.57537101072296</v>
      </c>
      <c r="R42" s="26">
        <v>1468.1261422552673</v>
      </c>
      <c r="S42" s="26">
        <v>2070.4017940630233</v>
      </c>
      <c r="T42" s="26">
        <v>2782.0754846177006</v>
      </c>
      <c r="U42" s="26">
        <v>3602.0789517566263</v>
      </c>
      <c r="V42" s="26">
        <v>4528.6187549598717</v>
      </c>
      <c r="W42" s="26">
        <v>5559.2075429711258</v>
      </c>
      <c r="X42" s="26">
        <v>6692.893008469634</v>
      </c>
      <c r="Y42" s="26">
        <v>7945.5249877955976</v>
      </c>
      <c r="Z42" s="26">
        <v>9226.8158385995939</v>
      </c>
      <c r="AA42" s="26">
        <v>10532.068807809708</v>
      </c>
      <c r="AB42" s="26">
        <v>11856.224343857528</v>
      </c>
      <c r="AC42" s="26">
        <v>13200.171504737291</v>
      </c>
      <c r="AD42" s="26">
        <v>14558.372496225395</v>
      </c>
      <c r="AE42" s="26">
        <v>15925.039890480835</v>
      </c>
      <c r="AF42" s="26">
        <v>17294.813374713442</v>
      </c>
      <c r="AG42" s="26">
        <v>18662.83507816376</v>
      </c>
      <c r="AH42" s="26">
        <v>20024.80841441896</v>
      </c>
      <c r="AI42" s="26">
        <v>21376.996689751111</v>
      </c>
      <c r="AJ42" s="26">
        <v>22716.247245672857</v>
      </c>
      <c r="AK42" s="26">
        <v>24039.999030176477</v>
      </c>
      <c r="AL42" s="26">
        <v>25346.274289092264</v>
      </c>
      <c r="AM42" s="26">
        <v>26633.656238828924</v>
      </c>
      <c r="AN42" s="26">
        <v>27895.029976178201</v>
      </c>
      <c r="AO42" s="26">
        <v>29129.986322639226</v>
      </c>
      <c r="AP42" s="26">
        <v>30338.544985300316</v>
      </c>
      <c r="AQ42" s="26">
        <v>31466.544794500827</v>
      </c>
      <c r="AR42" s="26">
        <v>32469.296460447818</v>
      </c>
    </row>
    <row r="43" spans="5:47" x14ac:dyDescent="0.35">
      <c r="E43" s="12" t="s">
        <v>41</v>
      </c>
      <c r="F43" s="25"/>
      <c r="G43" s="25"/>
      <c r="H43" s="25"/>
      <c r="I43" s="25"/>
      <c r="J43" s="25"/>
      <c r="K43" s="25"/>
      <c r="L43" s="25"/>
      <c r="M43" s="25"/>
      <c r="N43" s="26">
        <v>73.483349711689215</v>
      </c>
      <c r="O43" s="26">
        <v>144.14038308233</v>
      </c>
      <c r="P43" s="26">
        <v>231.08669394722611</v>
      </c>
      <c r="Q43" s="26">
        <v>334.90059562517922</v>
      </c>
      <c r="R43" s="26">
        <v>455.67875441059255</v>
      </c>
      <c r="S43" s="26">
        <v>593.50289023667676</v>
      </c>
      <c r="T43" s="26">
        <v>747.94818066855339</v>
      </c>
      <c r="U43" s="26">
        <v>918.65592169125807</v>
      </c>
      <c r="V43" s="26">
        <v>1104.1307387702232</v>
      </c>
      <c r="W43" s="26">
        <v>1303.3221864656689</v>
      </c>
      <c r="X43" s="26">
        <v>1514.8191301195848</v>
      </c>
      <c r="Y43" s="26">
        <v>1632.7645208707243</v>
      </c>
      <c r="Z43" s="26">
        <v>1745.4839497418127</v>
      </c>
      <c r="AA43" s="26">
        <v>1852.611109111846</v>
      </c>
      <c r="AB43" s="26">
        <v>1953.8396648132261</v>
      </c>
      <c r="AC43" s="26">
        <v>2048.9055235917485</v>
      </c>
      <c r="AD43" s="26">
        <v>2137.5957934128355</v>
      </c>
      <c r="AE43" s="26">
        <v>2219.8106223024365</v>
      </c>
      <c r="AF43" s="26">
        <v>2295.5341222118918</v>
      </c>
      <c r="AG43" s="26">
        <v>2364.8289177236989</v>
      </c>
      <c r="AH43" s="26">
        <v>2427.8292080159781</v>
      </c>
      <c r="AI43" s="26">
        <v>2484.7326499178002</v>
      </c>
      <c r="AJ43" s="26">
        <v>2535.7913901482748</v>
      </c>
      <c r="AK43" s="26">
        <v>2581.3025801821291</v>
      </c>
      <c r="AL43" s="26">
        <v>2621.5986984228739</v>
      </c>
      <c r="AM43" s="26">
        <v>2657.0379829757953</v>
      </c>
      <c r="AN43" s="26">
        <v>2687.9952463310628</v>
      </c>
      <c r="AO43" s="26">
        <v>2714.853303115412</v>
      </c>
      <c r="AP43" s="26">
        <v>2737.9951963886961</v>
      </c>
      <c r="AQ43" s="26">
        <v>2757.7973594321434</v>
      </c>
      <c r="AR43" s="26">
        <v>2774.6238011652163</v>
      </c>
    </row>
    <row r="44" spans="5:47" x14ac:dyDescent="0.35">
      <c r="E44" s="12" t="s">
        <v>42</v>
      </c>
      <c r="F44" s="25"/>
      <c r="G44" s="25"/>
      <c r="H44" s="25"/>
      <c r="I44" s="25"/>
      <c r="J44" s="25"/>
      <c r="K44" s="25"/>
      <c r="L44" s="25"/>
      <c r="M44" s="25"/>
      <c r="N44" s="26">
        <v>69.048865669157323</v>
      </c>
      <c r="O44" s="26">
        <v>138.75556083977489</v>
      </c>
      <c r="P44" s="26">
        <v>230.43594732599576</v>
      </c>
      <c r="Q44" s="26">
        <v>356.06744292607243</v>
      </c>
      <c r="R44" s="26">
        <v>527.06573942115972</v>
      </c>
      <c r="S44" s="26">
        <v>759.80121693823662</v>
      </c>
      <c r="T44" s="26">
        <v>1056.0226744603524</v>
      </c>
      <c r="U44" s="26">
        <v>1432.1487446594895</v>
      </c>
      <c r="V44" s="26">
        <v>1877.696627468574</v>
      </c>
      <c r="W44" s="26">
        <v>2404.5671149345326</v>
      </c>
      <c r="X44" s="26">
        <v>3026.5978330849002</v>
      </c>
      <c r="Y44" s="26">
        <v>3706.4575302480771</v>
      </c>
      <c r="Z44" s="26">
        <v>4441.5520473090328</v>
      </c>
      <c r="AA44" s="26">
        <v>5229.5298861999208</v>
      </c>
      <c r="AB44" s="26">
        <v>6067.8613753471</v>
      </c>
      <c r="AC44" s="26">
        <v>6953.2668405196564</v>
      </c>
      <c r="AD44" s="26">
        <v>7882.5291853200433</v>
      </c>
      <c r="AE44" s="26">
        <v>8852.2535014755795</v>
      </c>
      <c r="AF44" s="26">
        <v>9858.9209307147721</v>
      </c>
      <c r="AG44" s="26">
        <v>10899.106705382788</v>
      </c>
      <c r="AH44" s="26">
        <v>11969.55488243758</v>
      </c>
      <c r="AI44" s="26">
        <v>13067.022896952865</v>
      </c>
      <c r="AJ44" s="26">
        <v>14188.359879564348</v>
      </c>
      <c r="AK44" s="26">
        <v>15330.659540947167</v>
      </c>
      <c r="AL44" s="26">
        <v>16491.15876112078</v>
      </c>
      <c r="AM44" s="26">
        <v>17667.332838861959</v>
      </c>
      <c r="AN44" s="26">
        <v>18856.876917083544</v>
      </c>
      <c r="AO44" s="26">
        <v>20057.73574162781</v>
      </c>
      <c r="AP44" s="26">
        <v>21267.948998739583</v>
      </c>
      <c r="AQ44" s="26">
        <v>22485.777451564609</v>
      </c>
      <c r="AR44" s="26">
        <v>23703.314283227417</v>
      </c>
    </row>
    <row r="45" spans="5:47" x14ac:dyDescent="0.35">
      <c r="E45" s="12" t="s">
        <v>43</v>
      </c>
      <c r="F45" s="25"/>
      <c r="G45" s="25"/>
      <c r="H45" s="25"/>
      <c r="I45" s="25"/>
      <c r="J45" s="25"/>
      <c r="K45" s="25"/>
      <c r="L45" s="25"/>
      <c r="M45" s="25"/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0</v>
      </c>
      <c r="AL45" s="26">
        <v>0</v>
      </c>
      <c r="AM45" s="26">
        <v>0</v>
      </c>
      <c r="AN45" s="26">
        <v>0</v>
      </c>
      <c r="AO45" s="26">
        <v>0</v>
      </c>
      <c r="AP45" s="26">
        <v>0</v>
      </c>
      <c r="AQ45" s="26">
        <v>0</v>
      </c>
      <c r="AR45" s="26">
        <v>0</v>
      </c>
    </row>
    <row r="46" spans="5:47" x14ac:dyDescent="0.35">
      <c r="E46" s="22" t="s">
        <v>44</v>
      </c>
      <c r="F46" s="25"/>
      <c r="G46" s="25"/>
      <c r="H46" s="25"/>
      <c r="I46" s="25"/>
      <c r="J46" s="25"/>
      <c r="K46" s="25"/>
      <c r="L46" s="25"/>
      <c r="M46" s="25"/>
      <c r="N46" s="23">
        <v>97378.798966367045</v>
      </c>
      <c r="O46" s="23">
        <v>98185.82434332589</v>
      </c>
      <c r="P46" s="23">
        <v>98991.832530936663</v>
      </c>
      <c r="Q46" s="23">
        <v>99798.885025005628</v>
      </c>
      <c r="R46" s="23">
        <v>100605.58631276515</v>
      </c>
      <c r="S46" s="23">
        <v>101409.44675268163</v>
      </c>
      <c r="T46" s="23">
        <v>102207.07498213524</v>
      </c>
      <c r="U46" s="23">
        <v>102995.07304116117</v>
      </c>
      <c r="V46" s="23">
        <v>103768.61729911724</v>
      </c>
      <c r="W46" s="23">
        <v>104523.57182883336</v>
      </c>
      <c r="X46" s="23">
        <v>105254.35640878926</v>
      </c>
      <c r="Y46" s="23">
        <v>105871.86461897759</v>
      </c>
      <c r="Z46" s="23">
        <v>106458.04732063854</v>
      </c>
      <c r="AA46" s="23">
        <v>107010.03170042319</v>
      </c>
      <c r="AB46" s="23">
        <v>107525.62360770497</v>
      </c>
      <c r="AC46" s="23">
        <v>108002.81794000985</v>
      </c>
      <c r="AD46" s="23">
        <v>108440.71333943152</v>
      </c>
      <c r="AE46" s="23">
        <v>108838.98094094927</v>
      </c>
      <c r="AF46" s="23">
        <v>109197.83937320751</v>
      </c>
      <c r="AG46" s="23">
        <v>109518.1790954475</v>
      </c>
      <c r="AH46" s="23">
        <v>109801.52738448395</v>
      </c>
      <c r="AI46" s="23">
        <v>110049.77293255829</v>
      </c>
      <c r="AJ46" s="23">
        <v>110265.11998654436</v>
      </c>
      <c r="AK46" s="23">
        <v>110450.1185385547</v>
      </c>
      <c r="AL46" s="23">
        <v>110607.44656210422</v>
      </c>
      <c r="AM46" s="23">
        <v>110739.89990145501</v>
      </c>
      <c r="AN46" s="23">
        <v>110850.28233843317</v>
      </c>
      <c r="AO46" s="23">
        <v>110941.36004714316</v>
      </c>
      <c r="AP46" s="23">
        <v>111015.64915395113</v>
      </c>
      <c r="AQ46" s="23">
        <v>111075.5094100695</v>
      </c>
      <c r="AR46" s="23">
        <v>111123.18397617582</v>
      </c>
    </row>
    <row r="47" spans="5:47" x14ac:dyDescent="0.35"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</row>
    <row r="48" spans="5:47" x14ac:dyDescent="0.35">
      <c r="F48" s="16"/>
      <c r="G48" s="16"/>
      <c r="H48" s="16"/>
      <c r="I48" s="16"/>
      <c r="J48" s="16"/>
      <c r="K48" s="16"/>
      <c r="L48" s="16"/>
      <c r="M48" s="16"/>
      <c r="N48" s="16">
        <v>14959.157915304493</v>
      </c>
      <c r="O48" s="16"/>
      <c r="P48" s="16"/>
      <c r="Q48" s="16"/>
      <c r="R48" s="16"/>
      <c r="S48" s="16">
        <v>14786.615029368872</v>
      </c>
      <c r="T48" s="16"/>
      <c r="U48" s="16"/>
      <c r="V48" s="16"/>
      <c r="W48" s="16"/>
      <c r="X48" s="16">
        <v>14808.195667610324</v>
      </c>
      <c r="Y48" s="16"/>
      <c r="Z48" s="16"/>
      <c r="AA48" s="16"/>
      <c r="AB48" s="16"/>
      <c r="AC48" s="16">
        <v>14946.627771020911</v>
      </c>
      <c r="AD48" s="16"/>
      <c r="AE48" s="16"/>
      <c r="AF48" s="16"/>
      <c r="AG48" s="16"/>
      <c r="AH48" s="16">
        <v>14939.611244954525</v>
      </c>
      <c r="AI48" s="16"/>
      <c r="AJ48" s="16"/>
      <c r="AK48" s="16"/>
      <c r="AL48" s="16"/>
      <c r="AM48" s="16">
        <v>14939.98759757637</v>
      </c>
      <c r="AN48" s="16"/>
      <c r="AO48" s="16"/>
      <c r="AP48" s="16"/>
      <c r="AQ48" s="16"/>
      <c r="AR48" s="16">
        <v>15172.428865577014</v>
      </c>
      <c r="AS48" s="2" t="s">
        <v>45</v>
      </c>
    </row>
    <row r="49" spans="4:50" x14ac:dyDescent="0.35">
      <c r="E49" s="9" t="s">
        <v>46</v>
      </c>
      <c r="G49" s="27"/>
      <c r="H49" s="27"/>
      <c r="I49" s="28" t="s">
        <v>47</v>
      </c>
      <c r="J49" s="27">
        <v>1.0019104804643302</v>
      </c>
      <c r="K49" s="27">
        <v>0.99985627756976891</v>
      </c>
      <c r="L49" s="3">
        <v>1.0051398042804858</v>
      </c>
      <c r="M49" s="3">
        <v>1.0135937739230751</v>
      </c>
      <c r="N49" s="3">
        <v>1.0120139377381929</v>
      </c>
      <c r="O49" s="3">
        <v>1.0114191321513295</v>
      </c>
      <c r="P49" s="3">
        <v>1.0073118131440795</v>
      </c>
      <c r="Q49" s="3">
        <v>1.003163232115873</v>
      </c>
      <c r="R49" s="3">
        <v>0.99704458446794042</v>
      </c>
      <c r="S49" s="3">
        <v>0.99211847493375482</v>
      </c>
      <c r="T49" s="3">
        <v>0.98962507682225964</v>
      </c>
      <c r="U49" s="3">
        <v>0.98824725481108233</v>
      </c>
      <c r="V49" s="3">
        <v>0.98787221173521467</v>
      </c>
      <c r="W49" s="3">
        <v>0.98847306894726705</v>
      </c>
      <c r="X49" s="3">
        <v>0.98266913005831324</v>
      </c>
      <c r="Y49" s="3">
        <v>0.9785768005300064</v>
      </c>
      <c r="Z49" s="3">
        <v>0.97603680576121654</v>
      </c>
      <c r="AA49" s="3">
        <v>0.97500371037915989</v>
      </c>
      <c r="AB49" s="3">
        <v>0.97541009298462766</v>
      </c>
      <c r="AC49" s="3">
        <v>0.97691537646167526</v>
      </c>
      <c r="AD49" s="3">
        <v>0.97756014764339882</v>
      </c>
      <c r="AE49" s="3">
        <v>0.97904953752023682</v>
      </c>
      <c r="AF49" s="3">
        <v>0.9770436760488207</v>
      </c>
      <c r="AG49" s="3">
        <v>0.97623901575475935</v>
      </c>
      <c r="AH49" s="3">
        <v>0.97639309879368019</v>
      </c>
      <c r="AI49" s="3">
        <v>0.97145747045588537</v>
      </c>
      <c r="AJ49" s="3">
        <v>0.96832785150659684</v>
      </c>
      <c r="AK49" s="3">
        <v>0.96653535835249305</v>
      </c>
      <c r="AL49" s="3">
        <v>0.96587424722390569</v>
      </c>
      <c r="AM49" s="3">
        <v>0.96163073293810286</v>
      </c>
      <c r="AN49" s="3">
        <v>0.96127772215103335</v>
      </c>
      <c r="AO49" s="3">
        <v>0.96231738659674471</v>
      </c>
      <c r="AP49" s="3">
        <v>0.95942610505945114</v>
      </c>
      <c r="AQ49" s="3">
        <v>0.95847999210236179</v>
      </c>
      <c r="AR49" s="3">
        <v>0.95911907898961435</v>
      </c>
      <c r="AS49" s="4" t="s">
        <v>48</v>
      </c>
      <c r="AT49" s="6">
        <v>0.98237521315476417</v>
      </c>
    </row>
    <row r="50" spans="4:50" x14ac:dyDescent="0.35">
      <c r="F50" s="9">
        <v>2012</v>
      </c>
      <c r="G50" s="9">
        <v>2013</v>
      </c>
      <c r="H50" s="9">
        <v>2014</v>
      </c>
      <c r="I50" s="9">
        <v>2015</v>
      </c>
      <c r="J50" s="9">
        <v>2016</v>
      </c>
      <c r="K50" s="9">
        <v>2017</v>
      </c>
      <c r="L50" s="9">
        <v>2018</v>
      </c>
      <c r="M50" s="9">
        <v>2019</v>
      </c>
      <c r="N50" s="9">
        <v>2020</v>
      </c>
      <c r="O50" s="9">
        <v>2021</v>
      </c>
      <c r="P50" s="9">
        <v>2022</v>
      </c>
      <c r="Q50" s="9">
        <v>2023</v>
      </c>
      <c r="R50" s="9">
        <v>2024</v>
      </c>
      <c r="S50" s="9">
        <v>2025</v>
      </c>
      <c r="T50" s="9">
        <v>2026</v>
      </c>
      <c r="U50" s="9">
        <v>2027</v>
      </c>
      <c r="V50" s="9">
        <v>2028</v>
      </c>
      <c r="W50" s="9">
        <v>2029</v>
      </c>
      <c r="X50" s="9">
        <v>2030</v>
      </c>
      <c r="Y50" s="9">
        <v>2031</v>
      </c>
      <c r="Z50" s="9">
        <v>2032</v>
      </c>
      <c r="AA50" s="9">
        <v>2033</v>
      </c>
      <c r="AB50" s="9">
        <v>2034</v>
      </c>
      <c r="AC50" s="9">
        <v>2035</v>
      </c>
      <c r="AD50" s="9">
        <v>2036</v>
      </c>
      <c r="AE50" s="9">
        <v>2037</v>
      </c>
      <c r="AF50" s="9">
        <v>2038</v>
      </c>
      <c r="AG50" s="9">
        <v>2039</v>
      </c>
      <c r="AH50" s="9">
        <v>2040</v>
      </c>
      <c r="AI50" s="9">
        <v>2041</v>
      </c>
      <c r="AJ50" s="9">
        <v>2042</v>
      </c>
      <c r="AK50" s="9">
        <v>2043</v>
      </c>
      <c r="AL50" s="9">
        <v>2044</v>
      </c>
      <c r="AM50" s="9">
        <v>2045</v>
      </c>
      <c r="AN50" s="9">
        <v>2046</v>
      </c>
      <c r="AO50" s="9">
        <v>2047</v>
      </c>
      <c r="AP50" s="9">
        <v>2048</v>
      </c>
      <c r="AQ50" s="9">
        <v>2049</v>
      </c>
      <c r="AR50" s="9">
        <v>2050</v>
      </c>
    </row>
    <row r="51" spans="4:50" x14ac:dyDescent="0.35">
      <c r="E51" s="2" t="s">
        <v>49</v>
      </c>
      <c r="F51" s="16">
        <v>40414595263.688156</v>
      </c>
      <c r="G51" s="16">
        <v>40401257872.131813</v>
      </c>
      <c r="H51" s="16">
        <v>40796868264.926254</v>
      </c>
      <c r="I51" s="16">
        <v>40698774056.752518</v>
      </c>
      <c r="J51" s="16">
        <v>40796792854.027061</v>
      </c>
      <c r="K51" s="16">
        <v>40608162857.218597</v>
      </c>
      <c r="L51" s="16">
        <v>40927282550.692818</v>
      </c>
      <c r="M51" s="16">
        <v>41271511286.59977</v>
      </c>
      <c r="N51" s="16">
        <v>41207183516.823738</v>
      </c>
      <c r="O51" s="16">
        <v>41182964222.937836</v>
      </c>
      <c r="P51" s="16">
        <v>41015722407.600632</v>
      </c>
      <c r="Q51" s="16">
        <v>40846800485.294113</v>
      </c>
      <c r="R51" s="16">
        <v>40597661390.365593</v>
      </c>
      <c r="S51" s="16">
        <v>40397080062.352631</v>
      </c>
      <c r="T51" s="16">
        <v>40295553878.048767</v>
      </c>
      <c r="U51" s="16">
        <v>40239451721.397652</v>
      </c>
      <c r="V51" s="16">
        <v>40224180717.434471</v>
      </c>
      <c r="W51" s="16">
        <v>40248646421.394821</v>
      </c>
      <c r="X51" s="16">
        <v>40012321637.714401</v>
      </c>
      <c r="Y51" s="16">
        <v>39845690163.980797</v>
      </c>
      <c r="Z51" s="16">
        <v>39742266656.985214</v>
      </c>
      <c r="AA51" s="16">
        <v>39700201079.218636</v>
      </c>
      <c r="AB51" s="16">
        <v>39716748166.148071</v>
      </c>
      <c r="AC51" s="16">
        <v>39778040298.766495</v>
      </c>
      <c r="AD51" s="16">
        <v>39804294091.743912</v>
      </c>
      <c r="AE51" s="16">
        <v>39864939068.749001</v>
      </c>
      <c r="AF51" s="16">
        <v>39783264401.355881</v>
      </c>
      <c r="AG51" s="16">
        <v>39750500243.502289</v>
      </c>
      <c r="AH51" s="16">
        <v>39756774196.681068</v>
      </c>
      <c r="AI51" s="16">
        <v>39555805282.022736</v>
      </c>
      <c r="AJ51" s="16">
        <v>39428373457.645615</v>
      </c>
      <c r="AK51" s="16">
        <v>39355386721.396812</v>
      </c>
      <c r="AL51" s="16">
        <v>39328467598.462997</v>
      </c>
      <c r="AM51" s="16">
        <v>39155680183.773674</v>
      </c>
      <c r="AN51" s="16">
        <v>39141306290.545776</v>
      </c>
      <c r="AO51" s="16">
        <v>39183639347.446251</v>
      </c>
      <c r="AP51" s="16">
        <v>39065912145.81073</v>
      </c>
      <c r="AQ51" s="16">
        <v>39027388318.423965</v>
      </c>
      <c r="AR51" s="16">
        <v>39053410658.299118</v>
      </c>
      <c r="AV51" s="29"/>
      <c r="AW51" s="29"/>
      <c r="AX51" s="30"/>
    </row>
    <row r="52" spans="4:50" x14ac:dyDescent="0.35">
      <c r="E52" s="2" t="s">
        <v>50</v>
      </c>
      <c r="F52" s="16">
        <v>5298134629.2564507</v>
      </c>
      <c r="G52" s="16">
        <v>5296581253.6198559</v>
      </c>
      <c r="H52" s="16">
        <v>5095655174.1600609</v>
      </c>
      <c r="I52" s="16">
        <v>5458896818.1161518</v>
      </c>
      <c r="J52" s="16">
        <v>5513317266.2588472</v>
      </c>
      <c r="K52" s="16">
        <v>5612297726.3989944</v>
      </c>
      <c r="L52" s="16">
        <v>5692585034.0744457</v>
      </c>
      <c r="M52" s="16">
        <v>5728194052.2400112</v>
      </c>
      <c r="N52" s="16">
        <v>5717745022.1357031</v>
      </c>
      <c r="O52" s="16">
        <v>5698501984.4694843</v>
      </c>
      <c r="P52" s="16">
        <v>5684620268.7751255</v>
      </c>
      <c r="Q52" s="16">
        <v>5677973943.5476856</v>
      </c>
      <c r="R52" s="16">
        <v>5678253395.2933035</v>
      </c>
      <c r="S52" s="16">
        <v>5697359901.4190388</v>
      </c>
      <c r="T52" s="16">
        <v>5693320714.8250732</v>
      </c>
      <c r="U52" s="16">
        <v>5692204037.9205275</v>
      </c>
      <c r="V52" s="16">
        <v>5693353391.1522923</v>
      </c>
      <c r="W52" s="16">
        <v>5697110461.6407814</v>
      </c>
      <c r="X52" s="16">
        <v>5703484038.0959587</v>
      </c>
      <c r="Y52" s="16">
        <v>5719694247.0872135</v>
      </c>
      <c r="Z52" s="16">
        <v>5738436137.9712276</v>
      </c>
      <c r="AA52" s="16">
        <v>5760802160.7209263</v>
      </c>
      <c r="AB52" s="16">
        <v>5787908610.7220707</v>
      </c>
      <c r="AC52" s="16">
        <v>5819264402.9246206</v>
      </c>
      <c r="AD52" s="16">
        <v>5854301633.1926374</v>
      </c>
      <c r="AE52" s="16">
        <v>5894826061.1156654</v>
      </c>
      <c r="AF52" s="16">
        <v>5939673266.5846949</v>
      </c>
      <c r="AG52" s="16">
        <v>5987417484.286849</v>
      </c>
      <c r="AH52" s="16">
        <v>6036742053.6496725</v>
      </c>
      <c r="AI52" s="16">
        <v>6086693847.6340904</v>
      </c>
      <c r="AJ52" s="16">
        <v>6119643237.1478748</v>
      </c>
      <c r="AK52" s="16">
        <v>6147923766.4077482</v>
      </c>
      <c r="AL52" s="16">
        <v>6171629995.5707579</v>
      </c>
      <c r="AM52" s="16">
        <v>6192267403.0295696</v>
      </c>
      <c r="AN52" s="16">
        <v>6211752494.750452</v>
      </c>
      <c r="AO52" s="16">
        <v>6227037882.3861609</v>
      </c>
      <c r="AP52" s="16">
        <v>6238684304.5213461</v>
      </c>
      <c r="AQ52" s="16">
        <v>6247044657.6132498</v>
      </c>
      <c r="AR52" s="16">
        <v>6252683050.8318262</v>
      </c>
      <c r="AV52" s="31"/>
      <c r="AW52" s="31"/>
    </row>
    <row r="53" spans="4:50" x14ac:dyDescent="0.35">
      <c r="E53" s="2" t="s">
        <v>51</v>
      </c>
      <c r="F53" s="16">
        <v>615539318.80356312</v>
      </c>
      <c r="G53" s="16">
        <v>617102780.46693838</v>
      </c>
      <c r="H53" s="16">
        <v>621169857.08479428</v>
      </c>
      <c r="I53" s="16">
        <v>634917967.36438143</v>
      </c>
      <c r="J53" s="16">
        <v>634415640.64318287</v>
      </c>
      <c r="K53" s="16">
        <v>629113151.16309774</v>
      </c>
      <c r="L53" s="16">
        <v>614779504.95752215</v>
      </c>
      <c r="M53" s="16">
        <v>600726487.19537723</v>
      </c>
      <c r="N53" s="16">
        <v>630147679.3058207</v>
      </c>
      <c r="O53" s="16">
        <v>635993029.47977197</v>
      </c>
      <c r="P53" s="16">
        <v>640725709.41883779</v>
      </c>
      <c r="Q53" s="16">
        <v>644458866.70926011</v>
      </c>
      <c r="R53" s="16">
        <v>647369261.22423458</v>
      </c>
      <c r="S53" s="16">
        <v>649586632.4926362</v>
      </c>
      <c r="T53" s="16">
        <v>652295176.73733485</v>
      </c>
      <c r="U53" s="16">
        <v>654514950.43034375</v>
      </c>
      <c r="V53" s="16">
        <v>656275249.85925174</v>
      </c>
      <c r="W53" s="16">
        <v>659915018.67768025</v>
      </c>
      <c r="X53" s="16">
        <v>665504550.13187301</v>
      </c>
      <c r="Y53" s="16">
        <v>666432865.8251406</v>
      </c>
      <c r="Z53" s="16">
        <v>667229955.71410298</v>
      </c>
      <c r="AA53" s="16">
        <v>667793163.94614184</v>
      </c>
      <c r="AB53" s="16">
        <v>668164376.3962146</v>
      </c>
      <c r="AC53" s="16">
        <v>668391589.81318104</v>
      </c>
      <c r="AD53" s="16">
        <v>670021258.86524916</v>
      </c>
      <c r="AE53" s="16">
        <v>671405042.96582997</v>
      </c>
      <c r="AF53" s="16">
        <v>672706944.13688731</v>
      </c>
      <c r="AG53" s="16">
        <v>673771454.68305993</v>
      </c>
      <c r="AH53" s="16">
        <v>673868821.75283706</v>
      </c>
      <c r="AI53" s="16">
        <v>677758706.46935868</v>
      </c>
      <c r="AJ53" s="16">
        <v>681485605.65733171</v>
      </c>
      <c r="AK53" s="16">
        <v>682951087.31064022</v>
      </c>
      <c r="AL53" s="16">
        <v>682279982.6055634</v>
      </c>
      <c r="AM53" s="16">
        <v>681577272.79154181</v>
      </c>
      <c r="AN53" s="16">
        <v>683209707.00450706</v>
      </c>
      <c r="AO53" s="16">
        <v>684812610.23074758</v>
      </c>
      <c r="AP53" s="16">
        <v>686394682.84986365</v>
      </c>
      <c r="AQ53" s="16">
        <v>687998343.0209676</v>
      </c>
      <c r="AR53" s="16">
        <v>689662957.65126753</v>
      </c>
      <c r="AV53" s="29"/>
      <c r="AW53" s="29"/>
      <c r="AX53" s="30"/>
    </row>
    <row r="54" spans="4:50" x14ac:dyDescent="0.35">
      <c r="E54" s="2" t="s">
        <v>52</v>
      </c>
      <c r="F54" s="16">
        <v>3900573957.7998633</v>
      </c>
      <c r="G54" s="16">
        <v>3939544567.6557875</v>
      </c>
      <c r="H54" s="16">
        <v>4070944321.9329028</v>
      </c>
      <c r="I54" s="16">
        <v>3389008162.9234347</v>
      </c>
      <c r="J54" s="16">
        <v>3493078514.3830566</v>
      </c>
      <c r="K54" s="16">
        <v>3369759992.4997163</v>
      </c>
      <c r="L54" s="16">
        <v>3416421217.2027354</v>
      </c>
      <c r="M54" s="16">
        <v>3422132058.9839659</v>
      </c>
      <c r="N54" s="16">
        <v>3441162842.266995</v>
      </c>
      <c r="O54" s="16">
        <v>3460912285.9500155</v>
      </c>
      <c r="P54" s="16">
        <v>3479879013.7021942</v>
      </c>
      <c r="Q54" s="16">
        <v>3498132213.1061234</v>
      </c>
      <c r="R54" s="16">
        <v>3515411322.6671634</v>
      </c>
      <c r="S54" s="16">
        <v>3531530348.861763</v>
      </c>
      <c r="T54" s="16">
        <v>3561224690.5959916</v>
      </c>
      <c r="U54" s="16">
        <v>3589416124.7476492</v>
      </c>
      <c r="V54" s="16">
        <v>3615236728.7736425</v>
      </c>
      <c r="W54" s="16">
        <v>3638135378.067832</v>
      </c>
      <c r="X54" s="16">
        <v>3658161682.690279</v>
      </c>
      <c r="Y54" s="16">
        <v>3705371000.2378678</v>
      </c>
      <c r="Z54" s="16">
        <v>3750079246.8804832</v>
      </c>
      <c r="AA54" s="16">
        <v>3792297746.1427813</v>
      </c>
      <c r="AB54" s="16">
        <v>3831990450.0366445</v>
      </c>
      <c r="AC54" s="16">
        <v>3869152564.0731511</v>
      </c>
      <c r="AD54" s="16">
        <v>3872652484.9293232</v>
      </c>
      <c r="AE54" s="16">
        <v>3873075262.9406538</v>
      </c>
      <c r="AF54" s="16">
        <v>3873698099.5372839</v>
      </c>
      <c r="AG54" s="16">
        <v>3872511026.9569006</v>
      </c>
      <c r="AH54" s="16">
        <v>3862502693.542202</v>
      </c>
      <c r="AI54" s="16">
        <v>3862531213.9942837</v>
      </c>
      <c r="AJ54" s="16">
        <v>3861622468.6672344</v>
      </c>
      <c r="AK54" s="16">
        <v>3860244047.3513885</v>
      </c>
      <c r="AL54" s="16">
        <v>3858654509.0997543</v>
      </c>
      <c r="AM54" s="16">
        <v>3857074754.5792751</v>
      </c>
      <c r="AN54" s="16">
        <v>3858340674.8272266</v>
      </c>
      <c r="AO54" s="16">
        <v>3859679934.1581779</v>
      </c>
      <c r="AP54" s="16">
        <v>3861078322.8793464</v>
      </c>
      <c r="AQ54" s="16">
        <v>3862524578.9000654</v>
      </c>
      <c r="AR54" s="16">
        <v>3864008731.1016569</v>
      </c>
      <c r="AV54" s="31"/>
      <c r="AW54" s="31"/>
    </row>
    <row r="55" spans="4:50" x14ac:dyDescent="0.35">
      <c r="E55" s="9" t="s">
        <v>53</v>
      </c>
      <c r="F55" s="10">
        <v>50228843169.548042</v>
      </c>
      <c r="G55" s="10">
        <v>50254486473.874397</v>
      </c>
      <c r="H55" s="10">
        <v>50584637618.104012</v>
      </c>
      <c r="I55" s="10">
        <v>50181597005.156479</v>
      </c>
      <c r="J55" s="10">
        <v>50437604275.312149</v>
      </c>
      <c r="K55" s="10">
        <v>50219333727.280411</v>
      </c>
      <c r="L55" s="10">
        <v>50651068306.927521</v>
      </c>
      <c r="M55" s="10">
        <v>51022563885.019119</v>
      </c>
      <c r="N55" s="10">
        <v>50996239060.532265</v>
      </c>
      <c r="O55" s="10">
        <v>50978371522.837105</v>
      </c>
      <c r="P55" s="10">
        <v>50820947399.496788</v>
      </c>
      <c r="Q55" s="10">
        <v>50667365508.657181</v>
      </c>
      <c r="R55" s="10">
        <v>50438695369.550293</v>
      </c>
      <c r="S55" s="10">
        <v>50275556945.126068</v>
      </c>
      <c r="T55" s="10">
        <v>50202394460.207169</v>
      </c>
      <c r="U55" s="10">
        <v>50175586834.49617</v>
      </c>
      <c r="V55" s="10">
        <v>50189046087.219658</v>
      </c>
      <c r="W55" s="10">
        <v>50243807279.781113</v>
      </c>
      <c r="X55" s="10">
        <v>50039471908.632515</v>
      </c>
      <c r="Y55" s="10">
        <v>49937188277.13102</v>
      </c>
      <c r="Z55" s="10">
        <v>49898011997.551033</v>
      </c>
      <c r="AA55" s="10">
        <v>49921094150.028488</v>
      </c>
      <c r="AB55" s="10">
        <v>50004811603.303001</v>
      </c>
      <c r="AC55" s="10">
        <v>50134848855.577446</v>
      </c>
      <c r="AD55" s="10">
        <v>50201269468.731117</v>
      </c>
      <c r="AE55" s="10">
        <v>50304245435.771149</v>
      </c>
      <c r="AF55" s="10">
        <v>50269342711.614746</v>
      </c>
      <c r="AG55" s="10">
        <v>50284200209.4291</v>
      </c>
      <c r="AH55" s="10">
        <v>50329887765.625778</v>
      </c>
      <c r="AI55" s="10">
        <v>50182789050.120476</v>
      </c>
      <c r="AJ55" s="10">
        <v>50091124769.118057</v>
      </c>
      <c r="AK55" s="10">
        <v>50046505622.466583</v>
      </c>
      <c r="AL55" s="10">
        <v>50041032085.739067</v>
      </c>
      <c r="AM55" s="10">
        <v>49886599614.174065</v>
      </c>
      <c r="AN55" s="10">
        <v>49894609167.12796</v>
      </c>
      <c r="AO55" s="10">
        <v>49955169774.221344</v>
      </c>
      <c r="AP55" s="10">
        <v>49852069456.061287</v>
      </c>
      <c r="AQ55" s="10">
        <v>49824955897.958244</v>
      </c>
      <c r="AR55" s="10">
        <v>49859765397.883865</v>
      </c>
      <c r="AV55" s="29"/>
      <c r="AW55" s="29"/>
      <c r="AX55" s="30"/>
    </row>
    <row r="56" spans="4:50" x14ac:dyDescent="0.35">
      <c r="E56" s="9"/>
      <c r="F56" s="10"/>
      <c r="G56" s="10"/>
      <c r="H56" s="10"/>
      <c r="I56" s="10"/>
      <c r="J56" s="10"/>
      <c r="K56" s="10"/>
      <c r="L56" s="10"/>
      <c r="M56" s="10"/>
      <c r="N56" s="32">
        <v>1</v>
      </c>
      <c r="O56" s="32">
        <v>1.0057391773038005</v>
      </c>
      <c r="P56" s="32">
        <v>1.0112508977952619</v>
      </c>
      <c r="Q56" s="32">
        <v>1.0165552673472429</v>
      </c>
      <c r="R56" s="32">
        <v>1.0215765669349302</v>
      </c>
      <c r="S56" s="32">
        <v>1.0262607469442611</v>
      </c>
      <c r="T56" s="32">
        <v>1.0348899060673054</v>
      </c>
      <c r="U56" s="32">
        <v>1.0430823210862601</v>
      </c>
      <c r="V56" s="32">
        <v>1.0505857741948561</v>
      </c>
      <c r="W56" s="32">
        <v>1.057240108890364</v>
      </c>
      <c r="X56" s="32">
        <v>1.063059741828529</v>
      </c>
      <c r="Y56" s="32">
        <v>1.0767787431404483</v>
      </c>
      <c r="Z56" s="32">
        <v>1.0897709346442839</v>
      </c>
      <c r="AA56" s="32">
        <v>1.102039606949976</v>
      </c>
      <c r="AB56" s="32">
        <v>1.1135742845323116</v>
      </c>
      <c r="AC56" s="32">
        <v>1.1243735741154877</v>
      </c>
      <c r="AD56" s="32">
        <v>1.1253906491615109</v>
      </c>
      <c r="AE56" s="32">
        <v>1.125513508215473</v>
      </c>
      <c r="AF56" s="32">
        <v>1.1256945041825861</v>
      </c>
      <c r="AG56" s="32">
        <v>1.1253495415537322</v>
      </c>
      <c r="AH56" s="32">
        <v>1.1224411254532882</v>
      </c>
      <c r="AI56" s="32">
        <v>1.1224494134807339</v>
      </c>
      <c r="AJ56" s="32">
        <v>1.122185332596247</v>
      </c>
      <c r="AK56" s="32">
        <v>1.1217847641317398</v>
      </c>
      <c r="AL56" s="32">
        <v>1.1213228452036059</v>
      </c>
      <c r="AM56" s="32">
        <v>1.1208637694222814</v>
      </c>
      <c r="AN56" s="32">
        <v>1.1212316451392925</v>
      </c>
      <c r="AO56" s="32">
        <v>1.1216208331528621</v>
      </c>
      <c r="AP56" s="32">
        <v>1.1220272041342039</v>
      </c>
      <c r="AQ56" s="32">
        <v>1.12244748532606</v>
      </c>
      <c r="AR56" s="32">
        <v>1.1228787791269117</v>
      </c>
      <c r="AS56" s="4" t="s">
        <v>54</v>
      </c>
      <c r="AT56" s="6"/>
      <c r="AV56" s="31"/>
      <c r="AW56" s="31"/>
    </row>
    <row r="57" spans="4:50" x14ac:dyDescent="0.35"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V57" s="31"/>
      <c r="AW57" s="31"/>
    </row>
    <row r="58" spans="4:50" x14ac:dyDescent="0.35">
      <c r="D58" s="14" t="s">
        <v>55</v>
      </c>
      <c r="E58" s="2" t="s">
        <v>49</v>
      </c>
      <c r="F58" s="11">
        <v>40414595263.688156</v>
      </c>
      <c r="G58" s="11">
        <v>40401257872.131813</v>
      </c>
      <c r="H58" s="11">
        <v>40796868264.926254</v>
      </c>
      <c r="I58" s="11">
        <v>40698774056.752518</v>
      </c>
      <c r="J58" s="11">
        <v>40796792896.088684</v>
      </c>
      <c r="K58" s="11">
        <v>40608163176.605644</v>
      </c>
      <c r="L58" s="11">
        <v>40927279895.000771</v>
      </c>
      <c r="M58" s="11">
        <v>41526946488.230072</v>
      </c>
      <c r="N58" s="11">
        <v>42079656815.681458</v>
      </c>
      <c r="O58" s="11">
        <v>42411803231.655075</v>
      </c>
      <c r="P58" s="11">
        <v>42739312344.218475</v>
      </c>
      <c r="Q58" s="11">
        <v>43047040747.7547</v>
      </c>
      <c r="R58" s="11">
        <v>43353404524.98687</v>
      </c>
      <c r="S58" s="11">
        <v>43659532276.602242</v>
      </c>
      <c r="T58" s="11">
        <v>44021507304.507523</v>
      </c>
      <c r="U58" s="11">
        <v>44391779448.148392</v>
      </c>
      <c r="V58" s="11">
        <v>44771123076.117691</v>
      </c>
      <c r="W58" s="11">
        <v>45159937028.863548</v>
      </c>
      <c r="X58" s="11">
        <v>45543658124.880684</v>
      </c>
      <c r="Y58" s="11">
        <v>45557606511.815323</v>
      </c>
      <c r="Z58" s="11">
        <v>45623177274.229782</v>
      </c>
      <c r="AA58" s="11">
        <v>45734823495.487274</v>
      </c>
      <c r="AB58" s="11">
        <v>45891085308.161789</v>
      </c>
      <c r="AC58" s="11">
        <v>46078920537.600075</v>
      </c>
      <c r="AD58" s="11">
        <v>46440474868.889412</v>
      </c>
      <c r="AE58" s="11">
        <v>46836368028.860291</v>
      </c>
      <c r="AF58" s="11">
        <v>47259534892.697716</v>
      </c>
      <c r="AG58" s="11">
        <v>47707053048.067513</v>
      </c>
      <c r="AH58" s="11">
        <v>48176993372.146629</v>
      </c>
      <c r="AI58" s="11">
        <v>48321984785.72374</v>
      </c>
      <c r="AJ58" s="11">
        <v>48489649025.828011</v>
      </c>
      <c r="AK58" s="11">
        <v>48661692807.798805</v>
      </c>
      <c r="AL58" s="11">
        <v>48838246496.53286</v>
      </c>
      <c r="AM58" s="11">
        <v>49036597207.764313</v>
      </c>
      <c r="AN58" s="11">
        <v>49329790031.04538</v>
      </c>
      <c r="AO58" s="11">
        <v>49627335847.348305</v>
      </c>
      <c r="AP58" s="11">
        <v>49929729776.540413</v>
      </c>
      <c r="AQ58" s="11">
        <v>50236017099.895065</v>
      </c>
      <c r="AR58" s="11">
        <v>50547016570.730698</v>
      </c>
      <c r="AV58" s="29"/>
      <c r="AW58" s="29"/>
      <c r="AX58" s="30"/>
    </row>
    <row r="59" spans="4:50" x14ac:dyDescent="0.35">
      <c r="D59" s="14" t="s">
        <v>56</v>
      </c>
      <c r="E59" s="2" t="s">
        <v>50</v>
      </c>
      <c r="F59" s="11">
        <v>5298134629.2564507</v>
      </c>
      <c r="G59" s="11">
        <v>5296581253.6198559</v>
      </c>
      <c r="H59" s="11">
        <v>5095655174.1600609</v>
      </c>
      <c r="I59" s="11">
        <v>5458896132.0450134</v>
      </c>
      <c r="J59" s="11">
        <v>5513315714.4175978</v>
      </c>
      <c r="K59" s="11">
        <v>5612297706.8920412</v>
      </c>
      <c r="L59" s="11">
        <v>5692583726.9044867</v>
      </c>
      <c r="M59" s="11">
        <v>5715177697.5399513</v>
      </c>
      <c r="N59" s="11">
        <v>5717755994.7928867</v>
      </c>
      <c r="O59" s="11">
        <v>5696818374.1637001</v>
      </c>
      <c r="P59" s="11">
        <v>5681920467.146575</v>
      </c>
      <c r="Q59" s="11">
        <v>5674831844.6385469</v>
      </c>
      <c r="R59" s="11">
        <v>5674991707.65376</v>
      </c>
      <c r="S59" s="11">
        <v>5694545355.1974144</v>
      </c>
      <c r="T59" s="11">
        <v>5694077293.3845139</v>
      </c>
      <c r="U59" s="11">
        <v>5694922049.0428381</v>
      </c>
      <c r="V59" s="11">
        <v>5695902253.7777643</v>
      </c>
      <c r="W59" s="11">
        <v>5696818838.2949295</v>
      </c>
      <c r="X59" s="11">
        <v>5697039403.7286253</v>
      </c>
      <c r="Y59" s="11">
        <v>5717501879.8506241</v>
      </c>
      <c r="Z59" s="11">
        <v>5736971493.7476463</v>
      </c>
      <c r="AA59" s="11">
        <v>5755989074.2611246</v>
      </c>
      <c r="AB59" s="11">
        <v>5774970245.6146469</v>
      </c>
      <c r="AC59" s="11">
        <v>5792780904.6238365</v>
      </c>
      <c r="AD59" s="11">
        <v>5815443571.2759333</v>
      </c>
      <c r="AE59" s="11">
        <v>5836336703.4750605</v>
      </c>
      <c r="AF59" s="11">
        <v>5856031521.1402903</v>
      </c>
      <c r="AG59" s="11">
        <v>5874068820.658783</v>
      </c>
      <c r="AH59" s="11">
        <v>5890449226.5277948</v>
      </c>
      <c r="AI59" s="11">
        <v>5918043329.4052734</v>
      </c>
      <c r="AJ59" s="11">
        <v>5930602582.0486565</v>
      </c>
      <c r="AK59" s="11">
        <v>5940141060.9155846</v>
      </c>
      <c r="AL59" s="11">
        <v>5946792383.151536</v>
      </c>
      <c r="AM59" s="11">
        <v>5952046471.5060415</v>
      </c>
      <c r="AN59" s="11">
        <v>5968461106.2017918</v>
      </c>
      <c r="AO59" s="11">
        <v>5982295130.7098503</v>
      </c>
      <c r="AP59" s="11">
        <v>5993811421.6708002</v>
      </c>
      <c r="AQ59" s="11">
        <v>6003070789.9938412</v>
      </c>
      <c r="AR59" s="11">
        <v>6011347858.0625305</v>
      </c>
      <c r="AV59" s="31"/>
      <c r="AW59" s="31"/>
    </row>
    <row r="60" spans="4:50" x14ac:dyDescent="0.35">
      <c r="D60" s="14" t="s">
        <v>57</v>
      </c>
      <c r="E60" s="2" t="s">
        <v>51</v>
      </c>
      <c r="F60" s="11">
        <v>615539318.80356312</v>
      </c>
      <c r="G60" s="11">
        <v>617102780.46693838</v>
      </c>
      <c r="H60" s="11">
        <v>621169857.08479428</v>
      </c>
      <c r="I60" s="11">
        <v>634917967.36438143</v>
      </c>
      <c r="J60" s="11">
        <v>634415640.64318287</v>
      </c>
      <c r="K60" s="11">
        <v>629113151.16309774</v>
      </c>
      <c r="L60" s="11">
        <v>614779504.95752215</v>
      </c>
      <c r="M60" s="11">
        <v>626787362.51493418</v>
      </c>
      <c r="N60" s="11">
        <v>630150326.95681822</v>
      </c>
      <c r="O60" s="11">
        <v>635807882.96254647</v>
      </c>
      <c r="P60" s="11">
        <v>640442825.17551053</v>
      </c>
      <c r="Q60" s="11">
        <v>644176606.6624434</v>
      </c>
      <c r="R60" s="11">
        <v>647172614.22331786</v>
      </c>
      <c r="S60" s="11">
        <v>649593321.87318194</v>
      </c>
      <c r="T60" s="11">
        <v>652183697.34969425</v>
      </c>
      <c r="U60" s="11">
        <v>654372694.69242525</v>
      </c>
      <c r="V60" s="11">
        <v>656170346.21536136</v>
      </c>
      <c r="W60" s="11">
        <v>659911838.06643367</v>
      </c>
      <c r="X60" s="11">
        <v>665505355.50852609</v>
      </c>
      <c r="Y60" s="11">
        <v>666536284.64734626</v>
      </c>
      <c r="Z60" s="11">
        <v>667310264.10408723</v>
      </c>
      <c r="AA60" s="11">
        <v>667856734.92894769</v>
      </c>
      <c r="AB60" s="11">
        <v>668212307.76661146</v>
      </c>
      <c r="AC60" s="11">
        <v>668416226.31808734</v>
      </c>
      <c r="AD60" s="11">
        <v>670062515.96065021</v>
      </c>
      <c r="AE60" s="11">
        <v>671451244.98524499</v>
      </c>
      <c r="AF60" s="11">
        <v>672786842.33187604</v>
      </c>
      <c r="AG60" s="11">
        <v>673872299.94973063</v>
      </c>
      <c r="AH60" s="11">
        <v>673872974.03272724</v>
      </c>
      <c r="AI60" s="11">
        <v>677783446.77301514</v>
      </c>
      <c r="AJ60" s="11">
        <v>681527518.91464424</v>
      </c>
      <c r="AK60" s="11">
        <v>682998938.88447785</v>
      </c>
      <c r="AL60" s="11">
        <v>682313333.08011532</v>
      </c>
      <c r="AM60" s="11">
        <v>681577281.32261145</v>
      </c>
      <c r="AN60" s="11">
        <v>683222332.96584642</v>
      </c>
      <c r="AO60" s="11">
        <v>684822038.71223533</v>
      </c>
      <c r="AP60" s="11">
        <v>686400941.34944284</v>
      </c>
      <c r="AQ60" s="11">
        <v>688001458.96960461</v>
      </c>
      <c r="AR60" s="11">
        <v>689662957.65126753</v>
      </c>
      <c r="AV60" s="29"/>
      <c r="AW60" s="29"/>
      <c r="AX60" s="30"/>
    </row>
    <row r="61" spans="4:50" x14ac:dyDescent="0.35">
      <c r="D61" s="14" t="s">
        <v>58</v>
      </c>
      <c r="E61" s="2" t="s">
        <v>52</v>
      </c>
      <c r="F61" s="11">
        <v>3900573957.7998633</v>
      </c>
      <c r="G61" s="11">
        <v>3939544567.6557875</v>
      </c>
      <c r="H61" s="11">
        <v>4070944321.9329028</v>
      </c>
      <c r="I61" s="11">
        <v>3389008162.9234347</v>
      </c>
      <c r="J61" s="11">
        <v>3493078514.3830566</v>
      </c>
      <c r="K61" s="11">
        <v>3369759992.4997163</v>
      </c>
      <c r="L61" s="11">
        <v>3416421217.2027354</v>
      </c>
      <c r="M61" s="11">
        <v>3455436960.3109479</v>
      </c>
      <c r="N61" s="11">
        <v>3511383590.2476645</v>
      </c>
      <c r="O61" s="11">
        <v>3560791046.6119771</v>
      </c>
      <c r="P61" s="11">
        <v>3610115011.0484586</v>
      </c>
      <c r="Q61" s="11">
        <v>3659421652.9300652</v>
      </c>
      <c r="R61" s="11">
        <v>3708431395.1853991</v>
      </c>
      <c r="S61" s="11">
        <v>3756941264.6746321</v>
      </c>
      <c r="T61" s="11">
        <v>3804839600.7945681</v>
      </c>
      <c r="U61" s="11">
        <v>3851482246.9120393</v>
      </c>
      <c r="V61" s="11">
        <v>3895913293.8580241</v>
      </c>
      <c r="W61" s="11">
        <v>3937503928.4469881</v>
      </c>
      <c r="X61" s="11">
        <v>3976268179.4120145</v>
      </c>
      <c r="Y61" s="11">
        <v>4005114473.3208308</v>
      </c>
      <c r="Z61" s="11">
        <v>4046211411.7068133</v>
      </c>
      <c r="AA61" s="11">
        <v>4082359622.0884366</v>
      </c>
      <c r="AB61" s="11">
        <v>4113627346.0745521</v>
      </c>
      <c r="AC61" s="11">
        <v>4140116769.7732434</v>
      </c>
      <c r="AD61" s="11">
        <v>4155790015.2713432</v>
      </c>
      <c r="AE61" s="11">
        <v>4166200213.6975327</v>
      </c>
      <c r="AF61" s="11">
        <v>4172052462.8483419</v>
      </c>
      <c r="AG61" s="11">
        <v>4173814299.9378495</v>
      </c>
      <c r="AH61" s="11">
        <v>4172026259.2052116</v>
      </c>
      <c r="AI61" s="11">
        <v>4170365032.0306687</v>
      </c>
      <c r="AJ61" s="11">
        <v>4165581846.8613138</v>
      </c>
      <c r="AK61" s="11">
        <v>4158219191.7748528</v>
      </c>
      <c r="AL61" s="11">
        <v>4148630619.8564153</v>
      </c>
      <c r="AM61" s="11">
        <v>4137150435.9303365</v>
      </c>
      <c r="AN61" s="11">
        <v>4128000374.8665237</v>
      </c>
      <c r="AO61" s="11">
        <v>4117315801.4172168</v>
      </c>
      <c r="AP61" s="11">
        <v>4105234780.8130822</v>
      </c>
      <c r="AQ61" s="11">
        <v>4091902106.7394376</v>
      </c>
      <c r="AR61" s="11">
        <v>4077465021.195116</v>
      </c>
      <c r="AV61" s="31"/>
      <c r="AW61" s="31"/>
    </row>
    <row r="62" spans="4:50" x14ac:dyDescent="0.35">
      <c r="E62" s="9" t="s">
        <v>53</v>
      </c>
      <c r="F62" s="10">
        <v>50228843169.548042</v>
      </c>
      <c r="G62" s="10">
        <v>50254486473.874397</v>
      </c>
      <c r="H62" s="10">
        <v>50584637618.104012</v>
      </c>
      <c r="I62" s="10">
        <v>50181596319.085342</v>
      </c>
      <c r="J62" s="10">
        <v>50437602765.532516</v>
      </c>
      <c r="K62" s="10">
        <v>50219334027.160507</v>
      </c>
      <c r="L62" s="10">
        <v>50651064344.065514</v>
      </c>
      <c r="M62" s="10">
        <v>51324348508.595901</v>
      </c>
      <c r="N62" s="10">
        <v>51938946727.678825</v>
      </c>
      <c r="O62" s="10">
        <v>52305220535.393295</v>
      </c>
      <c r="P62" s="10">
        <v>52671790647.589027</v>
      </c>
      <c r="Q62" s="10">
        <v>53025470851.985764</v>
      </c>
      <c r="R62" s="10">
        <v>53384000242.049355</v>
      </c>
      <c r="S62" s="10">
        <v>53760612218.347466</v>
      </c>
      <c r="T62" s="10">
        <v>54172607896.036301</v>
      </c>
      <c r="U62" s="10">
        <v>54592556438.7957</v>
      </c>
      <c r="V62" s="10">
        <v>55019108969.968842</v>
      </c>
      <c r="W62" s="10">
        <v>55454171633.671906</v>
      </c>
      <c r="X62" s="10">
        <v>55882471063.529854</v>
      </c>
      <c r="Y62" s="10">
        <v>55946759149.634125</v>
      </c>
      <c r="Z62" s="10">
        <v>56073670443.78833</v>
      </c>
      <c r="AA62" s="10">
        <v>56241028926.765785</v>
      </c>
      <c r="AB62" s="10">
        <v>56447895207.617599</v>
      </c>
      <c r="AC62" s="10">
        <v>56680234438.315239</v>
      </c>
      <c r="AD62" s="10">
        <v>57081770971.397339</v>
      </c>
      <c r="AE62" s="10">
        <v>57510356191.018127</v>
      </c>
      <c r="AF62" s="10">
        <v>57960405719.018227</v>
      </c>
      <c r="AG62" s="10">
        <v>58428808468.613876</v>
      </c>
      <c r="AH62" s="10">
        <v>58913341831.912369</v>
      </c>
      <c r="AI62" s="10">
        <v>59088176593.932701</v>
      </c>
      <c r="AJ62" s="10">
        <v>59267360973.652618</v>
      </c>
      <c r="AK62" s="10">
        <v>59443051999.373718</v>
      </c>
      <c r="AL62" s="10">
        <v>59615982832.620926</v>
      </c>
      <c r="AM62" s="10">
        <v>59807371396.5233</v>
      </c>
      <c r="AN62" s="10">
        <v>60109473845.079536</v>
      </c>
      <c r="AO62" s="10">
        <v>60411768818.187599</v>
      </c>
      <c r="AP62" s="10">
        <v>60715176920.373734</v>
      </c>
      <c r="AQ62" s="10">
        <v>61018991455.597954</v>
      </c>
      <c r="AR62" s="10">
        <v>61325492407.63961</v>
      </c>
      <c r="AV62" s="29"/>
      <c r="AW62" s="29"/>
      <c r="AX62" s="30"/>
    </row>
    <row r="63" spans="4:50" x14ac:dyDescent="0.35"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V63" s="31"/>
      <c r="AW63" s="31"/>
    </row>
    <row r="64" spans="4:50" x14ac:dyDescent="0.35">
      <c r="E64" s="9"/>
      <c r="F64" s="33" t="s">
        <v>59</v>
      </c>
      <c r="G64" s="10"/>
      <c r="H64" s="34" t="s">
        <v>60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V64" s="31"/>
      <c r="AW64" s="31"/>
    </row>
    <row r="65" spans="5:49" x14ac:dyDescent="0.35">
      <c r="E65" s="2" t="s">
        <v>49</v>
      </c>
      <c r="F65" s="35">
        <v>46620</v>
      </c>
      <c r="G65" s="35">
        <v>46510</v>
      </c>
      <c r="H65" s="35">
        <v>46800</v>
      </c>
      <c r="I65" s="35">
        <v>47355</v>
      </c>
      <c r="J65" s="35">
        <v>40719</v>
      </c>
      <c r="K65" s="35">
        <v>40614</v>
      </c>
      <c r="L65" s="35">
        <v>40718</v>
      </c>
      <c r="M65" s="35">
        <v>40718</v>
      </c>
      <c r="N65" s="94">
        <v>-2.0733850151852584E-2</v>
      </c>
      <c r="O65" s="36">
        <v>-2.8973986368965976E-2</v>
      </c>
      <c r="P65" s="36">
        <v>-4.0327975395022975E-2</v>
      </c>
      <c r="Q65" s="36">
        <v>-5.1112462651113799E-2</v>
      </c>
      <c r="R65" s="36">
        <v>-6.3564630386363175E-2</v>
      </c>
      <c r="S65" s="94">
        <v>-7.4724854897220361E-2</v>
      </c>
      <c r="T65" s="36">
        <v>-8.4639387758475126E-2</v>
      </c>
      <c r="U65" s="36">
        <v>-9.3538213118959268E-2</v>
      </c>
      <c r="V65" s="36">
        <v>-0.10155971184713708</v>
      </c>
      <c r="W65" s="36">
        <v>-0.10875326518568262</v>
      </c>
      <c r="X65" s="94">
        <v>-0.12145130002511795</v>
      </c>
      <c r="Y65" s="36">
        <v>-0.12537788494997304</v>
      </c>
      <c r="Z65" s="36">
        <v>-0.12890182071046585</v>
      </c>
      <c r="AA65" s="36">
        <v>-0.13194808583582018</v>
      </c>
      <c r="AB65" s="36">
        <v>-0.1345432800412677</v>
      </c>
      <c r="AC65" s="94">
        <v>-0.13674105567842254</v>
      </c>
      <c r="AD65" s="36">
        <v>-0.14289648837314306</v>
      </c>
      <c r="AE65" s="36">
        <v>-0.14884648945912149</v>
      </c>
      <c r="AF65" s="36">
        <v>-0.15819602347582618</v>
      </c>
      <c r="AG65" s="36">
        <v>-0.16677938158428174</v>
      </c>
      <c r="AH65" s="94">
        <v>-0.17477676762480743</v>
      </c>
      <c r="AI65" s="36">
        <v>-0.18141182616097518</v>
      </c>
      <c r="AJ65" s="36">
        <v>-0.18687030634839008</v>
      </c>
      <c r="AK65" s="36">
        <v>-0.19124501326247556</v>
      </c>
      <c r="AL65" s="36">
        <v>-0.19471990868355571</v>
      </c>
      <c r="AM65" s="94">
        <v>-0.20150087050547061</v>
      </c>
      <c r="AN65" s="36">
        <v>-0.20653815339752202</v>
      </c>
      <c r="AO65" s="36">
        <v>-0.21044241689754306</v>
      </c>
      <c r="AP65" s="36">
        <v>-0.21758214353152916</v>
      </c>
      <c r="AQ65" s="36">
        <v>-0.22311937586896224</v>
      </c>
      <c r="AR65" s="94">
        <v>-0.22738445693127152</v>
      </c>
      <c r="AV65" s="37"/>
      <c r="AW65" s="37"/>
    </row>
    <row r="66" spans="5:49" x14ac:dyDescent="0.35">
      <c r="E66" s="2" t="s">
        <v>50</v>
      </c>
      <c r="F66" s="35">
        <v>3880</v>
      </c>
      <c r="G66" s="35">
        <v>3890</v>
      </c>
      <c r="H66" s="35">
        <v>3905</v>
      </c>
      <c r="I66" s="35">
        <v>3925</v>
      </c>
      <c r="J66" s="35">
        <v>5514</v>
      </c>
      <c r="K66" s="35">
        <v>5611</v>
      </c>
      <c r="L66" s="35">
        <v>5693</v>
      </c>
      <c r="M66" s="35">
        <v>5726</v>
      </c>
      <c r="N66" s="94">
        <v>-1.919049570031639E-6</v>
      </c>
      <c r="O66" s="36">
        <v>2.955351909093018E-4</v>
      </c>
      <c r="P66" s="36">
        <v>4.7515653275342906E-4</v>
      </c>
      <c r="Q66" s="36">
        <v>5.5369022292839354E-4</v>
      </c>
      <c r="R66" s="36">
        <v>5.7474756044917363E-4</v>
      </c>
      <c r="S66" s="94">
        <v>4.9425301689010048E-4</v>
      </c>
      <c r="T66" s="36">
        <v>-1.3287114319993076E-4</v>
      </c>
      <c r="U66" s="36">
        <v>-4.7726924072077903E-4</v>
      </c>
      <c r="V66" s="36">
        <v>-4.474905839161325E-4</v>
      </c>
      <c r="W66" s="36">
        <v>5.1190559877234421E-5</v>
      </c>
      <c r="X66" s="94">
        <v>1.1312251698865072E-3</v>
      </c>
      <c r="Y66" s="36">
        <v>3.8344845050519716E-4</v>
      </c>
      <c r="Z66" s="36">
        <v>2.5529919839728521E-4</v>
      </c>
      <c r="AA66" s="36">
        <v>8.3618756007108885E-4</v>
      </c>
      <c r="AB66" s="36">
        <v>2.2404210856754592E-3</v>
      </c>
      <c r="AC66" s="94">
        <v>4.5718107998258262E-3</v>
      </c>
      <c r="AD66" s="36">
        <v>6.6818741236926993E-3</v>
      </c>
      <c r="AE66" s="36">
        <v>1.002158727507596E-2</v>
      </c>
      <c r="AF66" s="36">
        <v>1.4283008064840175E-2</v>
      </c>
      <c r="AG66" s="36">
        <v>1.9296448013925938E-2</v>
      </c>
      <c r="AH66" s="94">
        <v>2.4835597676157617E-2</v>
      </c>
      <c r="AI66" s="36">
        <v>2.8497682230685051E-2</v>
      </c>
      <c r="AJ66" s="36">
        <v>3.1875454894149557E-2</v>
      </c>
      <c r="AK66" s="36">
        <v>3.4979422771508561E-2</v>
      </c>
      <c r="AL66" s="36">
        <v>3.7808216250533988E-2</v>
      </c>
      <c r="AM66" s="94">
        <v>4.0359384402243181E-2</v>
      </c>
      <c r="AN66" s="36">
        <v>4.0762833872848292E-2</v>
      </c>
      <c r="AO66" s="36">
        <v>4.0911179794512975E-2</v>
      </c>
      <c r="AP66" s="36">
        <v>4.0854285466039419E-2</v>
      </c>
      <c r="AQ66" s="36">
        <v>4.0641511012342812E-2</v>
      </c>
      <c r="AR66" s="94">
        <v>4.0146602470461312E-2</v>
      </c>
      <c r="AV66" s="37"/>
      <c r="AW66" s="37"/>
    </row>
    <row r="67" spans="5:49" x14ac:dyDescent="0.35">
      <c r="E67" s="2" t="s">
        <v>51</v>
      </c>
      <c r="F67" s="35">
        <v>580</v>
      </c>
      <c r="G67" s="35">
        <v>580</v>
      </c>
      <c r="H67" s="35">
        <v>580</v>
      </c>
      <c r="I67" s="35">
        <v>580</v>
      </c>
      <c r="J67" s="35">
        <v>635</v>
      </c>
      <c r="K67" s="35">
        <v>630</v>
      </c>
      <c r="L67" s="35">
        <v>614</v>
      </c>
      <c r="M67" s="35">
        <v>601</v>
      </c>
      <c r="N67" s="94">
        <v>-4.2016180651360813E-6</v>
      </c>
      <c r="O67" s="36">
        <v>2.9119883881079112E-4</v>
      </c>
      <c r="P67" s="36">
        <v>4.4170101093676806E-4</v>
      </c>
      <c r="Q67" s="36">
        <v>4.3817183657002268E-4</v>
      </c>
      <c r="R67" s="36">
        <v>3.0385556587986251E-4</v>
      </c>
      <c r="S67" s="94">
        <v>-1.0297797591984903E-5</v>
      </c>
      <c r="T67" s="36">
        <v>1.7093249661659371E-4</v>
      </c>
      <c r="U67" s="36">
        <v>2.1739253344810194E-4</v>
      </c>
      <c r="V67" s="36">
        <v>1.5987257652749776E-4</v>
      </c>
      <c r="W67" s="36">
        <v>4.8197517654724464E-6</v>
      </c>
      <c r="X67" s="94">
        <v>-1.2101730608726768E-6</v>
      </c>
      <c r="Y67" s="36">
        <v>-1.5515857814163425E-4</v>
      </c>
      <c r="Z67" s="36">
        <v>-1.2034640302149846E-4</v>
      </c>
      <c r="AA67" s="36">
        <v>-9.5186556459014859E-5</v>
      </c>
      <c r="AB67" s="36">
        <v>-7.1730750600851323E-5</v>
      </c>
      <c r="AC67" s="94">
        <v>-3.6858029377917489E-5</v>
      </c>
      <c r="AD67" s="36">
        <v>-6.1572009205534961E-5</v>
      </c>
      <c r="AE67" s="36">
        <v>-6.8809194651242578E-5</v>
      </c>
      <c r="AF67" s="36">
        <v>-1.1875707127650958E-4</v>
      </c>
      <c r="AG67" s="36">
        <v>-1.4965041103220944E-4</v>
      </c>
      <c r="AH67" s="94">
        <v>-6.1618139474139966E-6</v>
      </c>
      <c r="AI67" s="36">
        <v>-3.6501782057718479E-5</v>
      </c>
      <c r="AJ67" s="36">
        <v>-6.1498994757047676E-5</v>
      </c>
      <c r="AK67" s="36">
        <v>-7.0060978302199928E-5</v>
      </c>
      <c r="AL67" s="36">
        <v>-4.8878532684315523E-5</v>
      </c>
      <c r="AM67" s="94">
        <v>-1.2516657821315391E-8</v>
      </c>
      <c r="AN67" s="36">
        <v>-1.8480018480260263E-5</v>
      </c>
      <c r="AO67" s="36">
        <v>-1.3767783387130805E-5</v>
      </c>
      <c r="AP67" s="36">
        <v>-9.1178481878007034E-6</v>
      </c>
      <c r="AQ67" s="36">
        <v>-4.5289855077346175E-6</v>
      </c>
      <c r="AR67" s="94">
        <v>0</v>
      </c>
      <c r="AV67" s="37"/>
      <c r="AW67" s="37"/>
    </row>
    <row r="68" spans="5:49" x14ac:dyDescent="0.35">
      <c r="E68" s="2" t="s">
        <v>52</v>
      </c>
      <c r="F68" s="35">
        <v>3155</v>
      </c>
      <c r="G68" s="35">
        <v>3190</v>
      </c>
      <c r="H68" s="35">
        <v>3295</v>
      </c>
      <c r="I68" s="35">
        <v>3285</v>
      </c>
      <c r="J68" s="35">
        <v>3493</v>
      </c>
      <c r="K68" s="35">
        <v>3370</v>
      </c>
      <c r="L68" s="35">
        <v>3411</v>
      </c>
      <c r="M68" s="35">
        <v>3342</v>
      </c>
      <c r="N68" s="94">
        <v>-1.9998028177752203E-2</v>
      </c>
      <c r="O68" s="36">
        <v>-2.8049598910611206E-2</v>
      </c>
      <c r="P68" s="36">
        <v>-3.6075304234820194E-2</v>
      </c>
      <c r="Q68" s="36">
        <v>-4.4075117633629035E-2</v>
      </c>
      <c r="R68" s="36">
        <v>-5.2048980269348011E-2</v>
      </c>
      <c r="S68" s="94">
        <v>-5.9998520054688864E-2</v>
      </c>
      <c r="T68" s="36">
        <v>-6.4027642623279646E-2</v>
      </c>
      <c r="U68" s="36">
        <v>-6.8042926168101592E-2</v>
      </c>
      <c r="V68" s="36">
        <v>-7.2043842846008177E-2</v>
      </c>
      <c r="W68" s="36">
        <v>-7.6030032177575979E-2</v>
      </c>
      <c r="X68" s="94">
        <v>-8.0001268115868163E-2</v>
      </c>
      <c r="Y68" s="36">
        <v>-7.4840176249552082E-2</v>
      </c>
      <c r="Z68" s="36">
        <v>-7.3187516591332269E-2</v>
      </c>
      <c r="AA68" s="36">
        <v>-7.1052504628993596E-2</v>
      </c>
      <c r="AB68" s="36">
        <v>-6.8464367903101619E-2</v>
      </c>
      <c r="AC68" s="94">
        <v>-6.5448445241541586E-2</v>
      </c>
      <c r="AD68" s="36">
        <v>-6.8130855818405278E-2</v>
      </c>
      <c r="AE68" s="36">
        <v>-7.0357864654019719E-2</v>
      </c>
      <c r="AF68" s="36">
        <v>-7.1512610631786155E-2</v>
      </c>
      <c r="AG68" s="36">
        <v>-7.2188950281145803E-2</v>
      </c>
      <c r="AH68" s="94">
        <v>-7.4190224709174135E-2</v>
      </c>
      <c r="AI68" s="36">
        <v>-7.381459792417544E-2</v>
      </c>
      <c r="AJ68" s="36">
        <v>-7.2969248803287146E-2</v>
      </c>
      <c r="AK68" s="36">
        <v>-7.165931632773781E-2</v>
      </c>
      <c r="AL68" s="36">
        <v>-6.9896825561851839E-2</v>
      </c>
      <c r="AM68" s="94">
        <v>-6.7697727140560104E-2</v>
      </c>
      <c r="AN68" s="36">
        <v>-6.5324533806035867E-2</v>
      </c>
      <c r="AO68" s="36">
        <v>-6.2573744566874923E-2</v>
      </c>
      <c r="AP68" s="36">
        <v>-5.9474420092820668E-2</v>
      </c>
      <c r="AQ68" s="36">
        <v>-5.6056455373549419E-2</v>
      </c>
      <c r="AR68" s="94">
        <v>-5.2350244326778927E-2</v>
      </c>
      <c r="AV68" s="37"/>
      <c r="AW68" s="37"/>
    </row>
    <row r="69" spans="5:49" x14ac:dyDescent="0.35">
      <c r="E69" s="9" t="s">
        <v>53</v>
      </c>
      <c r="F69" s="38">
        <v>54235</v>
      </c>
      <c r="G69" s="38">
        <v>54170</v>
      </c>
      <c r="H69" s="38">
        <v>54580</v>
      </c>
      <c r="I69" s="38">
        <v>55145</v>
      </c>
      <c r="J69" s="38">
        <v>50361</v>
      </c>
      <c r="K69" s="38">
        <v>50225</v>
      </c>
      <c r="L69" s="38">
        <v>50436</v>
      </c>
      <c r="M69" s="38">
        <v>50387</v>
      </c>
      <c r="N69" s="94">
        <v>-1.8150303896019904E-2</v>
      </c>
      <c r="O69" s="36">
        <v>-2.5367429846861134E-2</v>
      </c>
      <c r="P69" s="36">
        <v>-3.5139174600606782E-2</v>
      </c>
      <c r="Q69" s="36">
        <v>-4.4471181593294107E-2</v>
      </c>
      <c r="R69" s="36">
        <v>-5.517205265893721E-2</v>
      </c>
      <c r="S69" s="94">
        <v>-6.4825438725789164E-2</v>
      </c>
      <c r="T69" s="36">
        <v>-7.3288209484919875E-2</v>
      </c>
      <c r="U69" s="36">
        <v>-8.0907909290737101E-2</v>
      </c>
      <c r="V69" s="36">
        <v>-8.7788824158995027E-2</v>
      </c>
      <c r="W69" s="36">
        <v>-9.3958023362250453E-2</v>
      </c>
      <c r="X69" s="94">
        <v>-0.1045587112326285</v>
      </c>
      <c r="Y69" s="36">
        <v>-0.10741588903174937</v>
      </c>
      <c r="Z69" s="36">
        <v>-0.11013472807042579</v>
      </c>
      <c r="AA69" s="36">
        <v>-0.11237231781386492</v>
      </c>
      <c r="AB69" s="36">
        <v>-0.11414214082946195</v>
      </c>
      <c r="AC69" s="94">
        <v>-0.11547915508114381</v>
      </c>
      <c r="AD69" s="36">
        <v>-0.12053763198962275</v>
      </c>
      <c r="AE69" s="36">
        <v>-0.12530109761991737</v>
      </c>
      <c r="AF69" s="36">
        <v>-0.13269512026344998</v>
      </c>
      <c r="AG69" s="36">
        <v>-0.13939370787545335</v>
      </c>
      <c r="AH69" s="94">
        <v>-0.14569626844079442</v>
      </c>
      <c r="AI69" s="36">
        <v>-0.15071352776735791</v>
      </c>
      <c r="AJ69" s="36">
        <v>-0.15482781844485816</v>
      </c>
      <c r="AK69" s="36">
        <v>-0.15807644562069478</v>
      </c>
      <c r="AL69" s="36">
        <v>-0.16061046538081392</v>
      </c>
      <c r="AM69" s="94">
        <v>-0.16587874622635479</v>
      </c>
      <c r="AN69" s="36">
        <v>-0.1699376824405151</v>
      </c>
      <c r="AO69" s="36">
        <v>-0.17308877472924089</v>
      </c>
      <c r="AP69" s="36">
        <v>-0.17891914370206163</v>
      </c>
      <c r="AQ69" s="36">
        <v>-0.18345166464747842</v>
      </c>
      <c r="AR69" s="94">
        <v>-0.18696510308537539</v>
      </c>
      <c r="AV69" s="37"/>
      <c r="AW69" s="37"/>
    </row>
    <row r="70" spans="5:49" x14ac:dyDescent="0.35">
      <c r="E70" s="39" t="s">
        <v>61</v>
      </c>
      <c r="F70" s="40"/>
      <c r="G70" s="40"/>
      <c r="H70" s="40"/>
      <c r="I70" s="40"/>
      <c r="J70" s="40"/>
      <c r="K70" s="40"/>
      <c r="L70" s="40"/>
      <c r="M70" s="40"/>
      <c r="N70" s="41">
        <v>-70220747.980669498</v>
      </c>
      <c r="O70" s="40"/>
      <c r="P70" s="40"/>
      <c r="Q70" s="40"/>
      <c r="R70" s="40"/>
      <c r="S70" s="41">
        <v>-225410915.81286907</v>
      </c>
      <c r="T70" s="41"/>
      <c r="U70" s="41"/>
      <c r="V70" s="41"/>
      <c r="W70" s="41"/>
      <c r="X70" s="41">
        <v>-318106496.72173548</v>
      </c>
      <c r="Y70" s="41"/>
      <c r="Z70" s="41"/>
      <c r="AA70" s="41"/>
      <c r="AB70" s="41"/>
      <c r="AC70" s="41">
        <v>-270964205.70009232</v>
      </c>
      <c r="AD70" s="41"/>
      <c r="AE70" s="41"/>
      <c r="AF70" s="41"/>
      <c r="AG70" s="41"/>
      <c r="AH70" s="41">
        <v>-309523565.66300964</v>
      </c>
      <c r="AI70" s="41"/>
      <c r="AJ70" s="41"/>
      <c r="AK70" s="41"/>
      <c r="AL70" s="41"/>
      <c r="AM70" s="41">
        <v>-280075681.35106134</v>
      </c>
      <c r="AN70" s="41"/>
      <c r="AO70" s="41"/>
      <c r="AP70" s="41"/>
      <c r="AQ70" s="41"/>
      <c r="AR70" s="41">
        <v>-213456290.09345913</v>
      </c>
    </row>
    <row r="71" spans="5:49" x14ac:dyDescent="0.35">
      <c r="F71" s="20" t="s">
        <v>62</v>
      </c>
      <c r="K71" s="16"/>
      <c r="N71" s="11"/>
      <c r="S71" s="11"/>
      <c r="X71" s="11"/>
      <c r="AC71" s="11"/>
      <c r="AH71" s="11"/>
      <c r="AM71" s="11"/>
      <c r="AR71" s="11"/>
    </row>
    <row r="72" spans="5:49" x14ac:dyDescent="0.35">
      <c r="E72" s="9" t="s">
        <v>63</v>
      </c>
      <c r="K72" s="16"/>
    </row>
    <row r="73" spans="5:49" x14ac:dyDescent="0.35">
      <c r="F73" s="9">
        <v>2012</v>
      </c>
      <c r="G73" s="9">
        <v>2013</v>
      </c>
      <c r="H73" s="9">
        <v>2014</v>
      </c>
      <c r="I73" s="9">
        <v>2015</v>
      </c>
      <c r="J73" s="9">
        <v>2016</v>
      </c>
      <c r="K73" s="9">
        <v>2017</v>
      </c>
      <c r="L73" s="9">
        <v>2018</v>
      </c>
      <c r="M73" s="9">
        <v>2019</v>
      </c>
      <c r="N73" s="9">
        <v>2020</v>
      </c>
      <c r="O73" s="9">
        <v>2021</v>
      </c>
      <c r="P73" s="9">
        <v>2022</v>
      </c>
      <c r="Q73" s="9">
        <v>2023</v>
      </c>
      <c r="R73" s="9">
        <v>2024</v>
      </c>
      <c r="S73" s="9">
        <v>2025</v>
      </c>
      <c r="T73" s="9">
        <v>2026</v>
      </c>
      <c r="U73" s="9">
        <v>2027</v>
      </c>
      <c r="V73" s="9">
        <v>2028</v>
      </c>
      <c r="W73" s="9">
        <v>2029</v>
      </c>
      <c r="X73" s="9">
        <v>2030</v>
      </c>
      <c r="Y73" s="9">
        <v>2031</v>
      </c>
      <c r="Z73" s="9">
        <v>2032</v>
      </c>
      <c r="AA73" s="9">
        <v>2033</v>
      </c>
      <c r="AB73" s="9">
        <v>2034</v>
      </c>
      <c r="AC73" s="9">
        <v>2035</v>
      </c>
      <c r="AD73" s="9">
        <v>2036</v>
      </c>
      <c r="AE73" s="9">
        <v>2037</v>
      </c>
      <c r="AF73" s="9">
        <v>2038</v>
      </c>
      <c r="AG73" s="9">
        <v>2039</v>
      </c>
      <c r="AH73" s="9">
        <v>2040</v>
      </c>
      <c r="AI73" s="9">
        <v>2041</v>
      </c>
      <c r="AJ73" s="9">
        <v>2042</v>
      </c>
      <c r="AK73" s="9">
        <v>2043</v>
      </c>
      <c r="AL73" s="9">
        <v>2044</v>
      </c>
      <c r="AM73" s="9">
        <v>2045</v>
      </c>
      <c r="AN73" s="9">
        <v>2046</v>
      </c>
      <c r="AO73" s="9">
        <v>2047</v>
      </c>
      <c r="AP73" s="9">
        <v>2048</v>
      </c>
      <c r="AQ73" s="9">
        <v>2049</v>
      </c>
      <c r="AR73" s="9">
        <v>2050</v>
      </c>
    </row>
    <row r="74" spans="5:49" x14ac:dyDescent="0.35">
      <c r="E74" s="30" t="s">
        <v>64</v>
      </c>
      <c r="F74" s="16">
        <v>2042097828.0149548</v>
      </c>
      <c r="G74" s="16">
        <v>1975156695.6396732</v>
      </c>
      <c r="H74" s="16">
        <v>1933751380.9207671</v>
      </c>
      <c r="I74" s="16">
        <v>1868770743.6976311</v>
      </c>
      <c r="J74" s="16">
        <v>1819636330.026082</v>
      </c>
      <c r="K74" s="16">
        <v>1766728110.0252817</v>
      </c>
      <c r="L74" s="16">
        <v>1743837778.951509</v>
      </c>
      <c r="M74" s="16">
        <v>1728659199.2372618</v>
      </c>
      <c r="N74" s="16">
        <v>1710608140.6388404</v>
      </c>
      <c r="O74" s="16">
        <v>1675679178.6140752</v>
      </c>
      <c r="P74" s="16">
        <v>1634574313.3147633</v>
      </c>
      <c r="Q74" s="16">
        <v>1590778009.2227433</v>
      </c>
      <c r="R74" s="16">
        <v>1538150060.0726981</v>
      </c>
      <c r="S74" s="16">
        <v>1482518385.1475716</v>
      </c>
      <c r="T74" s="16">
        <v>1428525170.3022041</v>
      </c>
      <c r="U74" s="16">
        <v>1373742812.1473384</v>
      </c>
      <c r="V74" s="16">
        <v>1316502349.4812667</v>
      </c>
      <c r="W74" s="16">
        <v>1255539407.5044334</v>
      </c>
      <c r="X74" s="16">
        <v>1181612522.50493</v>
      </c>
      <c r="Y74" s="16">
        <v>1106298056.4043605</v>
      </c>
      <c r="Z74" s="16">
        <v>1027425636.4533345</v>
      </c>
      <c r="AA74" s="16">
        <v>945380392.2535435</v>
      </c>
      <c r="AB74" s="16">
        <v>862710156.71615446</v>
      </c>
      <c r="AC74" s="16">
        <v>781210512.8697654</v>
      </c>
      <c r="AD74" s="16">
        <v>700700526.06279922</v>
      </c>
      <c r="AE74" s="16">
        <v>623861341.57361686</v>
      </c>
      <c r="AF74" s="16">
        <v>547273535.29052448</v>
      </c>
      <c r="AG74" s="16">
        <v>476907240.18019879</v>
      </c>
      <c r="AH74" s="16">
        <v>412752812.47896349</v>
      </c>
      <c r="AI74" s="16">
        <v>350702266.9933359</v>
      </c>
      <c r="AJ74" s="16">
        <v>296458231.34727865</v>
      </c>
      <c r="AK74" s="16">
        <v>249372104.96862942</v>
      </c>
      <c r="AL74" s="16">
        <v>208925822.63870239</v>
      </c>
      <c r="AM74" s="16">
        <v>171944072.69768015</v>
      </c>
      <c r="AN74" s="16">
        <v>141650997.65854028</v>
      </c>
      <c r="AO74" s="16">
        <v>116802887.81092657</v>
      </c>
      <c r="AP74" s="16">
        <v>95025179.244199187</v>
      </c>
      <c r="AQ74" s="16">
        <v>77940971.823850885</v>
      </c>
      <c r="AR74" s="16">
        <v>64651081.234252997</v>
      </c>
    </row>
    <row r="75" spans="5:49" x14ac:dyDescent="0.35">
      <c r="E75" s="2" t="s">
        <v>65</v>
      </c>
      <c r="F75" s="16">
        <v>7818537.817142101</v>
      </c>
      <c r="G75" s="16">
        <v>10513018.550307082</v>
      </c>
      <c r="H75" s="16">
        <v>12021110.194314562</v>
      </c>
      <c r="I75" s="16">
        <v>12173623.621969057</v>
      </c>
      <c r="J75" s="16">
        <v>11818849.220332759</v>
      </c>
      <c r="K75" s="16">
        <v>11410358.9207887</v>
      </c>
      <c r="L75" s="16">
        <v>11268430.276456768</v>
      </c>
      <c r="M75" s="16">
        <v>11192565.546763178</v>
      </c>
      <c r="N75" s="16">
        <v>10943545.552580839</v>
      </c>
      <c r="O75" s="16">
        <v>10523962.125965314</v>
      </c>
      <c r="P75" s="16">
        <v>10010831.159833679</v>
      </c>
      <c r="Q75" s="16">
        <v>9445063.1216632407</v>
      </c>
      <c r="R75" s="16">
        <v>8805184.0396938547</v>
      </c>
      <c r="S75" s="16">
        <v>8141320.4464185862</v>
      </c>
      <c r="T75" s="16">
        <v>7469266.7395695895</v>
      </c>
      <c r="U75" s="16">
        <v>6786458.1115791267</v>
      </c>
      <c r="V75" s="16">
        <v>6114490.1827700445</v>
      </c>
      <c r="W75" s="16">
        <v>5468681.1273105815</v>
      </c>
      <c r="X75" s="16">
        <v>4653610.9522701642</v>
      </c>
      <c r="Y75" s="16">
        <v>3915146.3712178795</v>
      </c>
      <c r="Z75" s="16">
        <v>3249016.6931747748</v>
      </c>
      <c r="AA75" s="16">
        <v>2657376.1210858817</v>
      </c>
      <c r="AB75" s="16">
        <v>2167483.2899509007</v>
      </c>
      <c r="AC75" s="16">
        <v>1751368.126258383</v>
      </c>
      <c r="AD75" s="16">
        <v>1397856.5984435941</v>
      </c>
      <c r="AE75" s="16">
        <v>1103932.3146125481</v>
      </c>
      <c r="AF75" s="16">
        <v>847631.00797280436</v>
      </c>
      <c r="AG75" s="16">
        <v>642451.56140060339</v>
      </c>
      <c r="AH75" s="16">
        <v>480177.93603599118</v>
      </c>
      <c r="AI75" s="16">
        <v>346551.26206673624</v>
      </c>
      <c r="AJ75" s="16">
        <v>247950.57280854491</v>
      </c>
      <c r="AK75" s="16">
        <v>174688.67310669893</v>
      </c>
      <c r="AL75" s="16">
        <v>121453.10735058687</v>
      </c>
      <c r="AM75" s="16">
        <v>80358.642590901582</v>
      </c>
      <c r="AN75" s="16">
        <v>52182.391921488626</v>
      </c>
      <c r="AO75" s="16">
        <v>35087.571570971959</v>
      </c>
      <c r="AP75" s="16">
        <v>22650.204786710976</v>
      </c>
      <c r="AQ75" s="16">
        <v>14403.925354624313</v>
      </c>
      <c r="AR75" s="16">
        <v>8996.0129295970346</v>
      </c>
    </row>
    <row r="76" spans="5:49" x14ac:dyDescent="0.35">
      <c r="E76" s="2" t="s">
        <v>66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0</v>
      </c>
      <c r="AQ76" s="16">
        <v>0</v>
      </c>
      <c r="AR76" s="16">
        <v>0</v>
      </c>
    </row>
    <row r="77" spans="5:49" x14ac:dyDescent="0.35">
      <c r="E77" s="2" t="s">
        <v>67</v>
      </c>
      <c r="F77" s="16">
        <v>3214070506.8568397</v>
      </c>
      <c r="G77" s="16">
        <v>3260117828.1072903</v>
      </c>
      <c r="H77" s="16">
        <v>3330240680.986187</v>
      </c>
      <c r="I77" s="16">
        <v>3104950529.4222383</v>
      </c>
      <c r="J77" s="16">
        <v>3169921040.7242441</v>
      </c>
      <c r="K77" s="16">
        <v>3130209320.40135</v>
      </c>
      <c r="L77" s="16">
        <v>3148872725.5203462</v>
      </c>
      <c r="M77" s="16">
        <v>3126204535.913959</v>
      </c>
      <c r="N77" s="16">
        <v>3100296148.1036186</v>
      </c>
      <c r="O77" s="16">
        <v>3064504734.9325967</v>
      </c>
      <c r="P77" s="16">
        <v>3008665712.655818</v>
      </c>
      <c r="Q77" s="16">
        <v>2938798688.0546942</v>
      </c>
      <c r="R77" s="16">
        <v>2854722324.0479498</v>
      </c>
      <c r="S77" s="16">
        <v>2762295290.4892244</v>
      </c>
      <c r="T77" s="16">
        <v>2668189672.8188872</v>
      </c>
      <c r="U77" s="16">
        <v>2568534470.2154827</v>
      </c>
      <c r="V77" s="16">
        <v>2464128105.6218014</v>
      </c>
      <c r="W77" s="16">
        <v>2356218075.0102806</v>
      </c>
      <c r="X77" s="16">
        <v>2239195845.8488998</v>
      </c>
      <c r="Y77" s="16">
        <v>2133594408.6559508</v>
      </c>
      <c r="Z77" s="16">
        <v>2026952830.1150827</v>
      </c>
      <c r="AA77" s="16">
        <v>1920514628.2425289</v>
      </c>
      <c r="AB77" s="16">
        <v>1815030044.4225645</v>
      </c>
      <c r="AC77" s="16">
        <v>1710546150.6291151</v>
      </c>
      <c r="AD77" s="16">
        <v>1600097006.5689316</v>
      </c>
      <c r="AE77" s="16">
        <v>1492793533.471832</v>
      </c>
      <c r="AF77" s="16">
        <v>1387885644.788826</v>
      </c>
      <c r="AG77" s="16">
        <v>1287199248.0412207</v>
      </c>
      <c r="AH77" s="16">
        <v>1189638788.1389456</v>
      </c>
      <c r="AI77" s="16">
        <v>1099863665.6669374</v>
      </c>
      <c r="AJ77" s="16">
        <v>1015893433.1438551</v>
      </c>
      <c r="AK77" s="16">
        <v>936899894.52791917</v>
      </c>
      <c r="AL77" s="16">
        <v>862612844.58919382</v>
      </c>
      <c r="AM77" s="16">
        <v>792515324.89453173</v>
      </c>
      <c r="AN77" s="16">
        <v>727771943.85261369</v>
      </c>
      <c r="AO77" s="16">
        <v>667427754.23349953</v>
      </c>
      <c r="AP77" s="16">
        <v>610915752.49950099</v>
      </c>
      <c r="AQ77" s="16">
        <v>558730016.09766126</v>
      </c>
      <c r="AR77" s="16">
        <v>511455585.18432635</v>
      </c>
    </row>
    <row r="78" spans="5:49" x14ac:dyDescent="0.35">
      <c r="E78" s="30" t="s">
        <v>68</v>
      </c>
      <c r="F78" s="16">
        <v>4731681.6570277084</v>
      </c>
      <c r="G78" s="16">
        <v>5009933.3070388166</v>
      </c>
      <c r="H78" s="16">
        <v>4803761.9305492118</v>
      </c>
      <c r="I78" s="16">
        <v>5254593.6914366987</v>
      </c>
      <c r="J78" s="16">
        <v>5334099.2517055701</v>
      </c>
      <c r="K78" s="16">
        <v>6576750.8150103204</v>
      </c>
      <c r="L78" s="16">
        <v>9955553.7056534272</v>
      </c>
      <c r="M78" s="16">
        <v>15500431.527793504</v>
      </c>
      <c r="N78" s="16">
        <v>21296931.264900513</v>
      </c>
      <c r="O78" s="16">
        <v>29306812.061247416</v>
      </c>
      <c r="P78" s="16">
        <v>40850952.877044871</v>
      </c>
      <c r="Q78" s="16">
        <v>56630787.650970317</v>
      </c>
      <c r="R78" s="16">
        <v>76782044.522020385</v>
      </c>
      <c r="S78" s="16">
        <v>99316352.231974989</v>
      </c>
      <c r="T78" s="16">
        <v>123133241.33145986</v>
      </c>
      <c r="U78" s="16">
        <v>147315018.68785566</v>
      </c>
      <c r="V78" s="16">
        <v>171260901.48685646</v>
      </c>
      <c r="W78" s="16">
        <v>194844940.65790802</v>
      </c>
      <c r="X78" s="16">
        <v>217661130.04228288</v>
      </c>
      <c r="Y78" s="16">
        <v>240329206.89155695</v>
      </c>
      <c r="Z78" s="16">
        <v>262427993.99840236</v>
      </c>
      <c r="AA78" s="16">
        <v>283378156.79615772</v>
      </c>
      <c r="AB78" s="16">
        <v>303108587.38753694</v>
      </c>
      <c r="AC78" s="16">
        <v>321669485.74638808</v>
      </c>
      <c r="AD78" s="16">
        <v>337543381.81274432</v>
      </c>
      <c r="AE78" s="16">
        <v>352130722.73279393</v>
      </c>
      <c r="AF78" s="16">
        <v>364998680.10211235</v>
      </c>
      <c r="AG78" s="16">
        <v>376685394.99631035</v>
      </c>
      <c r="AH78" s="16">
        <v>386815619.80091548</v>
      </c>
      <c r="AI78" s="16">
        <v>395833498.76449674</v>
      </c>
      <c r="AJ78" s="16">
        <v>404295280.72492844</v>
      </c>
      <c r="AK78" s="16">
        <v>412048563.7884559</v>
      </c>
      <c r="AL78" s="16">
        <v>419172378.50608909</v>
      </c>
      <c r="AM78" s="16">
        <v>425157744.1562469</v>
      </c>
      <c r="AN78" s="16">
        <v>431547439.40041751</v>
      </c>
      <c r="AO78" s="16">
        <v>437683648.75537586</v>
      </c>
      <c r="AP78" s="16">
        <v>442767645.75426352</v>
      </c>
      <c r="AQ78" s="16">
        <v>447435401.81448913</v>
      </c>
      <c r="AR78" s="16">
        <v>451002738.41815424</v>
      </c>
    </row>
    <row r="79" spans="5:49" x14ac:dyDescent="0.35">
      <c r="E79" s="30" t="s">
        <v>69</v>
      </c>
      <c r="F79" s="16">
        <v>19676.195</v>
      </c>
      <c r="G79" s="16">
        <v>657811.20388857846</v>
      </c>
      <c r="H79" s="16">
        <v>2533090.3034923733</v>
      </c>
      <c r="I79" s="16">
        <v>4635601.7063321136</v>
      </c>
      <c r="J79" s="16">
        <v>8977643.8433047403</v>
      </c>
      <c r="K79" s="16">
        <v>18322818.257519819</v>
      </c>
      <c r="L79" s="16">
        <v>36370639.162213415</v>
      </c>
      <c r="M79" s="16">
        <v>70325661.257051587</v>
      </c>
      <c r="N79" s="16">
        <v>126923593.35763586</v>
      </c>
      <c r="O79" s="16">
        <v>209846606.34852993</v>
      </c>
      <c r="P79" s="16">
        <v>326819905.38284296</v>
      </c>
      <c r="Q79" s="16">
        <v>477450783.11207366</v>
      </c>
      <c r="R79" s="16">
        <v>664083156.42474329</v>
      </c>
      <c r="S79" s="16">
        <v>884829418.81563604</v>
      </c>
      <c r="T79" s="16">
        <v>1130188571.5014706</v>
      </c>
      <c r="U79" s="16">
        <v>1396779130.4762619</v>
      </c>
      <c r="V79" s="16">
        <v>1688945243.9189584</v>
      </c>
      <c r="W79" s="16">
        <v>2011516268.2150779</v>
      </c>
      <c r="X79" s="16">
        <v>2353989576.099174</v>
      </c>
      <c r="Y79" s="16">
        <v>2718770582.480258</v>
      </c>
      <c r="Z79" s="16">
        <v>3123999085.5915551</v>
      </c>
      <c r="AA79" s="16">
        <v>3568981338.4730091</v>
      </c>
      <c r="AB79" s="16">
        <v>4039408930.2385058</v>
      </c>
      <c r="AC79" s="16">
        <v>4523271729.1259174</v>
      </c>
      <c r="AD79" s="16">
        <v>4999558012.0564175</v>
      </c>
      <c r="AE79" s="16">
        <v>5464513581.6110134</v>
      </c>
      <c r="AF79" s="16">
        <v>5900766333.7041016</v>
      </c>
      <c r="AG79" s="16">
        <v>6315667891.4462156</v>
      </c>
      <c r="AH79" s="16">
        <v>6705451298.960743</v>
      </c>
      <c r="AI79" s="16">
        <v>7039428233.9715033</v>
      </c>
      <c r="AJ79" s="16">
        <v>7336512803.4992828</v>
      </c>
      <c r="AK79" s="16">
        <v>7600553724.5932398</v>
      </c>
      <c r="AL79" s="16">
        <v>7832784947.5587425</v>
      </c>
      <c r="AM79" s="16">
        <v>8015422422.5897322</v>
      </c>
      <c r="AN79" s="16">
        <v>8187667024.1561422</v>
      </c>
      <c r="AO79" s="16">
        <v>8336566857.2001276</v>
      </c>
      <c r="AP79" s="16">
        <v>8436372559.6436415</v>
      </c>
      <c r="AQ79" s="16">
        <v>8520989126.5580215</v>
      </c>
      <c r="AR79" s="16">
        <v>8591983467.4208488</v>
      </c>
    </row>
    <row r="80" spans="5:49" x14ac:dyDescent="0.35">
      <c r="E80" s="30" t="s">
        <v>70</v>
      </c>
      <c r="F80" s="16">
        <v>0</v>
      </c>
      <c r="G80" s="16">
        <v>0</v>
      </c>
      <c r="H80" s="16">
        <v>0</v>
      </c>
      <c r="I80" s="16">
        <v>0</v>
      </c>
      <c r="J80" s="16">
        <v>98.325000000000003</v>
      </c>
      <c r="K80" s="16">
        <v>186.03616937662198</v>
      </c>
      <c r="L80" s="16">
        <v>181.76596578571051</v>
      </c>
      <c r="M80" s="16">
        <v>177.56899528626661</v>
      </c>
      <c r="N80" s="16">
        <v>172.87202478682278</v>
      </c>
      <c r="O80" s="16">
        <v>167.71503098352841</v>
      </c>
      <c r="P80" s="16">
        <v>161.35846142804169</v>
      </c>
      <c r="Q80" s="16">
        <v>153.93362477742482</v>
      </c>
      <c r="R80" s="16">
        <v>145.36119735747698</v>
      </c>
      <c r="S80" s="16">
        <v>135.99910069286832</v>
      </c>
      <c r="T80" s="16">
        <v>126.22320756378025</v>
      </c>
      <c r="U80" s="16">
        <v>116.03276613707455</v>
      </c>
      <c r="V80" s="16">
        <v>105.62977407060187</v>
      </c>
      <c r="W80" s="16">
        <v>95.208681006180541</v>
      </c>
      <c r="X80" s="16">
        <v>83.853208884438686</v>
      </c>
      <c r="Y80" s="16">
        <v>72.961615066905424</v>
      </c>
      <c r="Z80" s="16">
        <v>62.714915001389862</v>
      </c>
      <c r="AA80" s="16">
        <v>53.237962621660046</v>
      </c>
      <c r="AB80" s="16">
        <v>44.617533402981785</v>
      </c>
      <c r="AC80" s="16">
        <v>36.903434291405453</v>
      </c>
      <c r="AD80" s="16">
        <v>28.230594044449262</v>
      </c>
      <c r="AE80" s="16">
        <v>22.506633473100184</v>
      </c>
      <c r="AF80" s="16">
        <v>17.355133079234538</v>
      </c>
      <c r="AG80" s="16">
        <v>13.148231416333722</v>
      </c>
      <c r="AH80" s="16">
        <v>9.776307487165985</v>
      </c>
      <c r="AI80" s="16">
        <v>6.9352559269247527</v>
      </c>
      <c r="AJ80" s="16">
        <v>4.8065365848308579</v>
      </c>
      <c r="AK80" s="16">
        <v>3.247457244935708</v>
      </c>
      <c r="AL80" s="16">
        <v>2.1327387971666174</v>
      </c>
      <c r="AM80" s="16">
        <v>1.305832236542658</v>
      </c>
      <c r="AN80" s="16">
        <v>0.76930142239649413</v>
      </c>
      <c r="AO80" s="16">
        <v>0.43114478757089686</v>
      </c>
      <c r="AP80" s="16">
        <v>0.21486112549429762</v>
      </c>
      <c r="AQ80" s="16">
        <v>0</v>
      </c>
      <c r="AR80" s="16">
        <v>0</v>
      </c>
    </row>
    <row r="81" spans="5:44" x14ac:dyDescent="0.35">
      <c r="J81" s="10">
        <v>3519870.2351986999</v>
      </c>
      <c r="X81" s="16"/>
    </row>
    <row r="82" spans="5:44" x14ac:dyDescent="0.35">
      <c r="J82" s="2" t="s">
        <v>71</v>
      </c>
      <c r="X82" s="16"/>
    </row>
    <row r="83" spans="5:44" x14ac:dyDescent="0.35">
      <c r="E83" s="9" t="s">
        <v>72</v>
      </c>
      <c r="X83" s="16"/>
    </row>
    <row r="84" spans="5:44" x14ac:dyDescent="0.35">
      <c r="F84" s="9">
        <v>2012</v>
      </c>
      <c r="G84" s="9">
        <v>2013</v>
      </c>
      <c r="H84" s="9">
        <v>2014</v>
      </c>
      <c r="I84" s="9">
        <v>2015</v>
      </c>
      <c r="J84" s="9">
        <v>2016</v>
      </c>
      <c r="K84" s="9">
        <v>2017</v>
      </c>
      <c r="L84" s="9">
        <v>2018</v>
      </c>
      <c r="M84" s="9">
        <v>2019</v>
      </c>
      <c r="N84" s="9">
        <v>2020</v>
      </c>
      <c r="O84" s="9">
        <v>2021</v>
      </c>
      <c r="P84" s="9">
        <v>2022</v>
      </c>
      <c r="Q84" s="9">
        <v>2023</v>
      </c>
      <c r="R84" s="9">
        <v>2024</v>
      </c>
      <c r="S84" s="9">
        <v>2025</v>
      </c>
      <c r="T84" s="9">
        <v>2026</v>
      </c>
      <c r="U84" s="9">
        <v>2027</v>
      </c>
      <c r="V84" s="9">
        <v>2028</v>
      </c>
      <c r="W84" s="9">
        <v>2029</v>
      </c>
      <c r="X84" s="9">
        <v>2030</v>
      </c>
      <c r="Y84" s="9">
        <v>2031</v>
      </c>
      <c r="Z84" s="9">
        <v>2032</v>
      </c>
      <c r="AA84" s="9">
        <v>2033</v>
      </c>
      <c r="AB84" s="9">
        <v>2034</v>
      </c>
      <c r="AC84" s="9">
        <v>2035</v>
      </c>
      <c r="AD84" s="9">
        <v>2036</v>
      </c>
      <c r="AE84" s="9">
        <v>2037</v>
      </c>
      <c r="AF84" s="9">
        <v>2038</v>
      </c>
      <c r="AG84" s="9">
        <v>2039</v>
      </c>
      <c r="AH84" s="9">
        <v>2040</v>
      </c>
      <c r="AI84" s="9">
        <v>2041</v>
      </c>
      <c r="AJ84" s="9">
        <v>2042</v>
      </c>
      <c r="AK84" s="9">
        <v>2043</v>
      </c>
      <c r="AL84" s="9">
        <v>2044</v>
      </c>
      <c r="AM84" s="9">
        <v>2045</v>
      </c>
      <c r="AN84" s="9">
        <v>2046</v>
      </c>
      <c r="AO84" s="9">
        <v>2047</v>
      </c>
      <c r="AP84" s="9">
        <v>2048</v>
      </c>
      <c r="AQ84" s="9">
        <v>2049</v>
      </c>
      <c r="AR84" s="9">
        <v>2050</v>
      </c>
    </row>
    <row r="85" spans="5:44" x14ac:dyDescent="0.35">
      <c r="E85" s="30" t="s">
        <v>73</v>
      </c>
      <c r="F85" s="16">
        <v>1887128310.2225535</v>
      </c>
      <c r="G85" s="16">
        <v>1844740298.8033409</v>
      </c>
      <c r="H85" s="16">
        <v>1801472412.7159562</v>
      </c>
      <c r="I85" s="16">
        <v>1748257976.6426404</v>
      </c>
      <c r="J85" s="16">
        <v>1692114810.1098804</v>
      </c>
      <c r="K85" s="16">
        <v>1621113239.758558</v>
      </c>
      <c r="L85" s="16">
        <v>1586602722.3553646</v>
      </c>
      <c r="M85" s="16">
        <v>1566227385.7972038</v>
      </c>
      <c r="N85" s="16">
        <v>1556972596.2560434</v>
      </c>
      <c r="O85" s="16">
        <v>1523499804.4230351</v>
      </c>
      <c r="P85" s="16">
        <v>1483673532.016696</v>
      </c>
      <c r="Q85" s="16">
        <v>1441523869.8093276</v>
      </c>
      <c r="R85" s="16">
        <v>1390753022.997412</v>
      </c>
      <c r="S85" s="16">
        <v>1338208040.6298041</v>
      </c>
      <c r="T85" s="16">
        <v>1289410510.753453</v>
      </c>
      <c r="U85" s="16">
        <v>1239899626.4360795</v>
      </c>
      <c r="V85" s="16">
        <v>1188173807.14446</v>
      </c>
      <c r="W85" s="16">
        <v>1133095315.8797176</v>
      </c>
      <c r="X85" s="16">
        <v>1066299118.2968591</v>
      </c>
      <c r="Y85" s="16">
        <v>981472492.82361388</v>
      </c>
      <c r="Z85" s="16">
        <v>895843200.49161839</v>
      </c>
      <c r="AA85" s="16">
        <v>809903359.52490139</v>
      </c>
      <c r="AB85" s="16">
        <v>725944703.4153347</v>
      </c>
      <c r="AC85" s="16">
        <v>645474169.37421191</v>
      </c>
      <c r="AD85" s="16">
        <v>568289981.94117522</v>
      </c>
      <c r="AE85" s="16">
        <v>496479537.67776376</v>
      </c>
      <c r="AF85" s="16">
        <v>427203807.8664481</v>
      </c>
      <c r="AG85" s="16">
        <v>365021720.47642827</v>
      </c>
      <c r="AH85" s="16">
        <v>309641437.82898843</v>
      </c>
      <c r="AI85" s="16">
        <v>263082148.44693255</v>
      </c>
      <c r="AJ85" s="16">
        <v>222383345.60210836</v>
      </c>
      <c r="AK85" s="16">
        <v>187057028.91416913</v>
      </c>
      <c r="AL85" s="16">
        <v>156713799.47620288</v>
      </c>
      <c r="AM85" s="16">
        <v>128970911.90607464</v>
      </c>
      <c r="AN85" s="16">
        <v>106246597.42661266</v>
      </c>
      <c r="AO85" s="16">
        <v>87607779.869646281</v>
      </c>
      <c r="AP85" s="16">
        <v>71272508.465915263</v>
      </c>
      <c r="AQ85" s="16">
        <v>58458033.495944902</v>
      </c>
      <c r="AR85" s="16">
        <v>48489750.287758484</v>
      </c>
    </row>
    <row r="86" spans="5:44" x14ac:dyDescent="0.35">
      <c r="E86" s="30" t="s">
        <v>74</v>
      </c>
      <c r="F86" s="16">
        <v>3073514150.8866987</v>
      </c>
      <c r="G86" s="16">
        <v>3051310328.8721333</v>
      </c>
      <c r="H86" s="16">
        <v>2742289512.1452279</v>
      </c>
      <c r="I86" s="16">
        <v>2575620449.1656313</v>
      </c>
      <c r="J86" s="16">
        <v>3044181876.3575611</v>
      </c>
      <c r="K86" s="16">
        <v>2747319980.4451694</v>
      </c>
      <c r="L86" s="16">
        <v>2811585630.1884642</v>
      </c>
      <c r="M86" s="16">
        <v>2705160383.166398</v>
      </c>
      <c r="N86" s="16">
        <v>2556077555.5114141</v>
      </c>
      <c r="O86" s="16">
        <v>2312936228.1857901</v>
      </c>
      <c r="P86" s="16">
        <v>2200992265.1105213</v>
      </c>
      <c r="Q86" s="16">
        <v>2084718647.9560792</v>
      </c>
      <c r="R86" s="16">
        <v>1958954149.1976752</v>
      </c>
      <c r="S86" s="16">
        <v>1834378082.9637718</v>
      </c>
      <c r="T86" s="16">
        <v>1708840131.1423893</v>
      </c>
      <c r="U86" s="16">
        <v>1581797295.6409345</v>
      </c>
      <c r="V86" s="16">
        <v>1459375835.1792259</v>
      </c>
      <c r="W86" s="16">
        <v>1337571537.4314103</v>
      </c>
      <c r="X86" s="16">
        <v>1271140673.2286749</v>
      </c>
      <c r="Y86" s="16">
        <v>1164156563.6014781</v>
      </c>
      <c r="Z86" s="16">
        <v>1057261200.688175</v>
      </c>
      <c r="AA86" s="16">
        <v>950830322.30646682</v>
      </c>
      <c r="AB86" s="16">
        <v>845095366.75586414</v>
      </c>
      <c r="AC86" s="16">
        <v>740095480.34809148</v>
      </c>
      <c r="AD86" s="16">
        <v>630090097.27578557</v>
      </c>
      <c r="AE86" s="16">
        <v>522444348.0711568</v>
      </c>
      <c r="AF86" s="16">
        <v>418134889.4619143</v>
      </c>
      <c r="AG86" s="16">
        <v>317562414.61410987</v>
      </c>
      <c r="AH86" s="16">
        <v>219878821.15061706</v>
      </c>
      <c r="AI86" s="16">
        <v>129949106.56086619</v>
      </c>
      <c r="AJ86" s="16">
        <v>45951171.209869817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16">
        <v>0</v>
      </c>
      <c r="AR86" s="16">
        <v>0</v>
      </c>
    </row>
    <row r="87" spans="5:44" x14ac:dyDescent="0.35">
      <c r="E87" s="2" t="s">
        <v>75</v>
      </c>
      <c r="F87" s="16">
        <v>140556355.97014117</v>
      </c>
      <c r="G87" s="16">
        <v>208807499.23515689</v>
      </c>
      <c r="H87" s="16">
        <v>587951168.84095883</v>
      </c>
      <c r="I87" s="16">
        <v>529330080.25660706</v>
      </c>
      <c r="J87" s="16">
        <v>125739164.36668235</v>
      </c>
      <c r="K87" s="16">
        <v>382889339.95618081</v>
      </c>
      <c r="L87" s="16">
        <v>337287095.33188224</v>
      </c>
      <c r="M87" s="16">
        <v>421044152.74756157</v>
      </c>
      <c r="N87" s="16">
        <v>544218592.59220457</v>
      </c>
      <c r="O87" s="16">
        <v>751568506.74680686</v>
      </c>
      <c r="P87" s="16">
        <v>807673447.54529655</v>
      </c>
      <c r="Q87" s="16">
        <v>854080040.09861469</v>
      </c>
      <c r="R87" s="16">
        <v>895768174.85027456</v>
      </c>
      <c r="S87" s="16">
        <v>927917207.52545261</v>
      </c>
      <c r="T87" s="16">
        <v>959349541.67649806</v>
      </c>
      <c r="U87" s="16">
        <v>986737174.57454824</v>
      </c>
      <c r="V87" s="16">
        <v>1004752270.4425758</v>
      </c>
      <c r="W87" s="16">
        <v>1018646537.5788703</v>
      </c>
      <c r="X87" s="16">
        <v>968055172.62022519</v>
      </c>
      <c r="Y87" s="16">
        <v>969437845.05447268</v>
      </c>
      <c r="Z87" s="16">
        <v>969691629.4269079</v>
      </c>
      <c r="AA87" s="16">
        <v>969684305.93606198</v>
      </c>
      <c r="AB87" s="16">
        <v>969934677.66670048</v>
      </c>
      <c r="AC87" s="16">
        <v>970450670.2810235</v>
      </c>
      <c r="AD87" s="16">
        <v>970006909.2931459</v>
      </c>
      <c r="AE87" s="16">
        <v>970349185.4006753</v>
      </c>
      <c r="AF87" s="16">
        <v>969750755.32691169</v>
      </c>
      <c r="AG87" s="16">
        <v>969636833.42711091</v>
      </c>
      <c r="AH87" s="16">
        <v>969759966.98832846</v>
      </c>
      <c r="AI87" s="16">
        <v>969914559.10607135</v>
      </c>
      <c r="AJ87" s="16">
        <v>969942261.93398523</v>
      </c>
      <c r="AK87" s="16">
        <v>936899894.52791917</v>
      </c>
      <c r="AL87" s="16">
        <v>862612844.58919382</v>
      </c>
      <c r="AM87" s="16">
        <v>792515324.89453173</v>
      </c>
      <c r="AN87" s="16">
        <v>727771943.85261369</v>
      </c>
      <c r="AO87" s="16">
        <v>667427754.23349953</v>
      </c>
      <c r="AP87" s="16">
        <v>610915752.49950099</v>
      </c>
      <c r="AQ87" s="16">
        <v>558730016.09766126</v>
      </c>
      <c r="AR87" s="16">
        <v>511455585.18432635</v>
      </c>
    </row>
    <row r="88" spans="5:44" x14ac:dyDescent="0.35">
      <c r="E88" s="2" t="s">
        <v>76</v>
      </c>
      <c r="F88" s="16">
        <v>162149282.47259727</v>
      </c>
      <c r="G88" s="16">
        <v>140929415.3866393</v>
      </c>
      <c r="H88" s="16">
        <v>144300078.39912546</v>
      </c>
      <c r="I88" s="16">
        <v>132686390.67695981</v>
      </c>
      <c r="J88" s="16">
        <v>139340369.1365343</v>
      </c>
      <c r="K88" s="16">
        <v>157025229.18751246</v>
      </c>
      <c r="L88" s="16">
        <v>168503486.87260112</v>
      </c>
      <c r="M88" s="16">
        <v>173624378.98682103</v>
      </c>
      <c r="N88" s="16">
        <v>164579089.93537802</v>
      </c>
      <c r="O88" s="16">
        <v>162703336.31700543</v>
      </c>
      <c r="P88" s="16">
        <v>160911612.45790109</v>
      </c>
      <c r="Q88" s="16">
        <v>158699202.53507888</v>
      </c>
      <c r="R88" s="16">
        <v>156202221.11498004</v>
      </c>
      <c r="S88" s="16">
        <v>152451664.9641861</v>
      </c>
      <c r="T88" s="16">
        <v>146583926.28832099</v>
      </c>
      <c r="U88" s="16">
        <v>140629643.82283807</v>
      </c>
      <c r="V88" s="16">
        <v>134443032.51957685</v>
      </c>
      <c r="W88" s="16">
        <v>127912772.75202633</v>
      </c>
      <c r="X88" s="16">
        <v>119967015.1603412</v>
      </c>
      <c r="Y88" s="16">
        <v>128740709.95196465</v>
      </c>
      <c r="Z88" s="16">
        <v>134831452.65489081</v>
      </c>
      <c r="AA88" s="16">
        <v>138134408.8497279</v>
      </c>
      <c r="AB88" s="16">
        <v>138932936.5907706</v>
      </c>
      <c r="AC88" s="16">
        <v>137487711.6218119</v>
      </c>
      <c r="AD88" s="16">
        <v>133808400.72006772</v>
      </c>
      <c r="AE88" s="16">
        <v>128485736.21046565</v>
      </c>
      <c r="AF88" s="16">
        <v>120917358.43204917</v>
      </c>
      <c r="AG88" s="16">
        <v>112527971.26517116</v>
      </c>
      <c r="AH88" s="16">
        <v>103591552.58601111</v>
      </c>
      <c r="AI88" s="16">
        <v>87966669.808470041</v>
      </c>
      <c r="AJ88" s="16">
        <v>74322836.317978844</v>
      </c>
      <c r="AK88" s="16">
        <v>62489764.727566987</v>
      </c>
      <c r="AL88" s="16">
        <v>52333476.26985009</v>
      </c>
      <c r="AM88" s="16">
        <v>43053519.434196398</v>
      </c>
      <c r="AN88" s="16">
        <v>35456582.623849116</v>
      </c>
      <c r="AO88" s="16">
        <v>29230195.512851261</v>
      </c>
      <c r="AP88" s="16">
        <v>23775320.983070634</v>
      </c>
      <c r="AQ88" s="16">
        <v>19497342.253260609</v>
      </c>
      <c r="AR88" s="16">
        <v>16170326.95942411</v>
      </c>
    </row>
    <row r="89" spans="5:44" x14ac:dyDescent="0.35">
      <c r="E89" s="30" t="s">
        <v>77</v>
      </c>
      <c r="F89" s="16">
        <v>4341023.9720634678</v>
      </c>
      <c r="G89" s="16">
        <v>3702170.5233747787</v>
      </c>
      <c r="H89" s="16">
        <v>2961169.234477269</v>
      </c>
      <c r="I89" s="16">
        <v>2463014.7291662199</v>
      </c>
      <c r="J89" s="16">
        <v>2968168.131997454</v>
      </c>
      <c r="K89" s="16">
        <v>3025305.3749047471</v>
      </c>
      <c r="L89" s="16">
        <v>4977776.8528267136</v>
      </c>
      <c r="M89" s="16">
        <v>7750215.7638967521</v>
      </c>
      <c r="N89" s="16">
        <v>10648465.632450256</v>
      </c>
      <c r="O89" s="16">
        <v>14653406.030623708</v>
      </c>
      <c r="P89" s="16">
        <v>20425476.438522436</v>
      </c>
      <c r="Q89" s="16">
        <v>28315393.825485159</v>
      </c>
      <c r="R89" s="16">
        <v>38391022.261010192</v>
      </c>
      <c r="S89" s="16">
        <v>28801742.147272751</v>
      </c>
      <c r="T89" s="16">
        <v>29551977.919550367</v>
      </c>
      <c r="U89" s="16">
        <v>29463003.737571124</v>
      </c>
      <c r="V89" s="16">
        <v>32539571.282502718</v>
      </c>
      <c r="W89" s="16">
        <v>35072089.318423435</v>
      </c>
      <c r="X89" s="16">
        <v>34825780.806765273</v>
      </c>
      <c r="Y89" s="16">
        <v>33646088.964817971</v>
      </c>
      <c r="Z89" s="16">
        <v>31491359.279808287</v>
      </c>
      <c r="AA89" s="16">
        <v>28337815.679615773</v>
      </c>
      <c r="AB89" s="16">
        <v>24248686.991002936</v>
      </c>
      <c r="AC89" s="16">
        <v>25733558.859711051</v>
      </c>
      <c r="AD89" s="16">
        <v>27003470.54501953</v>
      </c>
      <c r="AE89" s="16">
        <v>24649150.591295607</v>
      </c>
      <c r="AF89" s="16">
        <v>21899920.806126751</v>
      </c>
      <c r="AG89" s="16">
        <v>18834269.749815539</v>
      </c>
      <c r="AH89" s="16">
        <v>15472624.79203663</v>
      </c>
      <c r="AI89" s="16">
        <v>11875004.962934911</v>
      </c>
      <c r="AJ89" s="16">
        <v>8085905.6144985799</v>
      </c>
      <c r="AK89" s="16">
        <v>4120485.637884568</v>
      </c>
      <c r="AL89" s="16">
        <v>0</v>
      </c>
      <c r="AM89" s="16">
        <v>0</v>
      </c>
      <c r="AN89" s="16">
        <v>0</v>
      </c>
      <c r="AO89" s="16">
        <v>0</v>
      </c>
      <c r="AP89" s="16">
        <v>0</v>
      </c>
      <c r="AQ89" s="16">
        <v>0</v>
      </c>
      <c r="AR89" s="16">
        <v>0</v>
      </c>
    </row>
    <row r="90" spans="5:44" x14ac:dyDescent="0.35">
      <c r="E90" s="30" t="s">
        <v>78</v>
      </c>
      <c r="F90" s="16">
        <v>390657.68496424134</v>
      </c>
      <c r="G90" s="16">
        <v>1307762.7836640386</v>
      </c>
      <c r="H90" s="16">
        <v>1842592.6960719435</v>
      </c>
      <c r="I90" s="16">
        <v>2791578.9622704796</v>
      </c>
      <c r="J90" s="16">
        <v>2365931.1197081162</v>
      </c>
      <c r="K90" s="16">
        <v>3551445.4401055728</v>
      </c>
      <c r="L90" s="16">
        <v>4977776.8528267136</v>
      </c>
      <c r="M90" s="16">
        <v>7750215.7638967521</v>
      </c>
      <c r="N90" s="16">
        <v>10648465.632450256</v>
      </c>
      <c r="O90" s="16">
        <v>14653406.030623708</v>
      </c>
      <c r="P90" s="16">
        <v>20425476.438522436</v>
      </c>
      <c r="Q90" s="16">
        <v>28315393.825485159</v>
      </c>
      <c r="R90" s="16">
        <v>38391022.261010192</v>
      </c>
      <c r="S90" s="16">
        <v>70514610.084702238</v>
      </c>
      <c r="T90" s="16">
        <v>93581263.411909491</v>
      </c>
      <c r="U90" s="16">
        <v>117852014.95028456</v>
      </c>
      <c r="V90" s="16">
        <v>138721330.20435375</v>
      </c>
      <c r="W90" s="16">
        <v>159772851.3394846</v>
      </c>
      <c r="X90" s="16">
        <v>182835349.23551762</v>
      </c>
      <c r="Y90" s="16">
        <v>206683117.92673898</v>
      </c>
      <c r="Z90" s="16">
        <v>230936634.71859407</v>
      </c>
      <c r="AA90" s="16">
        <v>255040341.11654198</v>
      </c>
      <c r="AB90" s="16">
        <v>278859900.39653397</v>
      </c>
      <c r="AC90" s="16">
        <v>295935926.88667709</v>
      </c>
      <c r="AD90" s="16">
        <v>310539911.26772481</v>
      </c>
      <c r="AE90" s="16">
        <v>327481572.14149833</v>
      </c>
      <c r="AF90" s="16">
        <v>343098759.29598564</v>
      </c>
      <c r="AG90" s="16">
        <v>357851125.24649489</v>
      </c>
      <c r="AH90" s="16">
        <v>371342995.00887883</v>
      </c>
      <c r="AI90" s="16">
        <v>383958493.80156183</v>
      </c>
      <c r="AJ90" s="16">
        <v>396209375.11042988</v>
      </c>
      <c r="AK90" s="16">
        <v>407928078.15057135</v>
      </c>
      <c r="AL90" s="16">
        <v>419172378.50608909</v>
      </c>
      <c r="AM90" s="16">
        <v>425157744.1562469</v>
      </c>
      <c r="AN90" s="16">
        <v>431547439.40041751</v>
      </c>
      <c r="AO90" s="16">
        <v>437683648.75537586</v>
      </c>
      <c r="AP90" s="16">
        <v>442767645.75426352</v>
      </c>
      <c r="AQ90" s="16">
        <v>447435401.81448913</v>
      </c>
      <c r="AR90" s="16">
        <v>451002738.41815424</v>
      </c>
    </row>
    <row r="91" spans="5:44" x14ac:dyDescent="0.35">
      <c r="E91" s="30" t="s">
        <v>79</v>
      </c>
      <c r="F91" s="16">
        <v>19676.195</v>
      </c>
      <c r="G91" s="16">
        <v>657811.20388857846</v>
      </c>
      <c r="H91" s="16">
        <v>2533090.3034923733</v>
      </c>
      <c r="I91" s="16">
        <v>4635601.7063321136</v>
      </c>
      <c r="J91" s="16">
        <v>8977643.8433047403</v>
      </c>
      <c r="K91" s="16">
        <v>18322818.257519819</v>
      </c>
      <c r="L91" s="16">
        <v>36370639.162213415</v>
      </c>
      <c r="M91" s="16">
        <v>70325661.257051587</v>
      </c>
      <c r="N91" s="16">
        <v>126923593.35763586</v>
      </c>
      <c r="O91" s="16">
        <v>209846606.34852993</v>
      </c>
      <c r="P91" s="16">
        <v>326819905.38284296</v>
      </c>
      <c r="Q91" s="16">
        <v>477450783.11207366</v>
      </c>
      <c r="R91" s="16">
        <v>664083156.42474329</v>
      </c>
      <c r="S91" s="16">
        <v>884829418.81563604</v>
      </c>
      <c r="T91" s="16">
        <v>1130188571.5014706</v>
      </c>
      <c r="U91" s="16">
        <v>1396779130.4762619</v>
      </c>
      <c r="V91" s="16">
        <v>1688945243.9189584</v>
      </c>
      <c r="W91" s="16">
        <v>2011516268.2150779</v>
      </c>
      <c r="X91" s="16">
        <v>2353989576.099174</v>
      </c>
      <c r="Y91" s="16">
        <v>2718770582.480258</v>
      </c>
      <c r="Z91" s="16">
        <v>3123999085.5915551</v>
      </c>
      <c r="AA91" s="16">
        <v>3568981338.4730091</v>
      </c>
      <c r="AB91" s="16">
        <v>4039408930.2385058</v>
      </c>
      <c r="AC91" s="16">
        <v>4523271729.1259174</v>
      </c>
      <c r="AD91" s="16">
        <v>4999558012.0564175</v>
      </c>
      <c r="AE91" s="16">
        <v>5464513581.6110134</v>
      </c>
      <c r="AF91" s="16">
        <v>5900766333.7041016</v>
      </c>
      <c r="AG91" s="16">
        <v>6315667891.4462156</v>
      </c>
      <c r="AH91" s="16">
        <v>6705451298.960743</v>
      </c>
      <c r="AI91" s="16">
        <v>7039428233.9715033</v>
      </c>
      <c r="AJ91" s="16">
        <v>7336512803.4992828</v>
      </c>
      <c r="AK91" s="16">
        <v>7600553724.5932398</v>
      </c>
      <c r="AL91" s="16">
        <v>7832784947.5587425</v>
      </c>
      <c r="AM91" s="16">
        <v>8015422422.5897322</v>
      </c>
      <c r="AN91" s="16">
        <v>8187667024.1561422</v>
      </c>
      <c r="AO91" s="16">
        <v>8336566857.2001276</v>
      </c>
      <c r="AP91" s="16">
        <v>8436372559.6436415</v>
      </c>
      <c r="AQ91" s="16">
        <v>8520989126.5580215</v>
      </c>
      <c r="AR91" s="16">
        <v>8591983467.4208488</v>
      </c>
    </row>
    <row r="92" spans="5:44" x14ac:dyDescent="0.35">
      <c r="E92" s="30" t="s">
        <v>80</v>
      </c>
      <c r="F92" s="16">
        <v>0</v>
      </c>
      <c r="G92" s="16">
        <v>0</v>
      </c>
      <c r="H92" s="16">
        <v>0</v>
      </c>
      <c r="I92" s="16">
        <v>0</v>
      </c>
      <c r="J92" s="16">
        <v>98.325000000000003</v>
      </c>
      <c r="K92" s="16">
        <v>186.03616937662198</v>
      </c>
      <c r="L92" s="16">
        <v>181.76596578571051</v>
      </c>
      <c r="M92" s="16">
        <v>177.56899528626661</v>
      </c>
      <c r="N92" s="16">
        <v>172.87202478682278</v>
      </c>
      <c r="O92" s="16">
        <v>167.71503098352841</v>
      </c>
      <c r="P92" s="16">
        <v>161.35846142804169</v>
      </c>
      <c r="Q92" s="16">
        <v>153.93362477742482</v>
      </c>
      <c r="R92" s="16">
        <v>145.36119735747698</v>
      </c>
      <c r="S92" s="16">
        <v>135.99910069286832</v>
      </c>
      <c r="T92" s="16">
        <v>126.22320756378025</v>
      </c>
      <c r="U92" s="16">
        <v>116.03276613707455</v>
      </c>
      <c r="V92" s="16">
        <v>105.62977407060187</v>
      </c>
      <c r="W92" s="16">
        <v>95.208681006180541</v>
      </c>
      <c r="X92" s="16">
        <v>83.853208884438686</v>
      </c>
      <c r="Y92" s="16">
        <v>72.961615066905424</v>
      </c>
      <c r="Z92" s="16">
        <v>62.714915001389862</v>
      </c>
      <c r="AA92" s="16">
        <v>53.237962621660046</v>
      </c>
      <c r="AB92" s="16">
        <v>44.617533402981785</v>
      </c>
      <c r="AC92" s="16">
        <v>36.903434291405453</v>
      </c>
      <c r="AD92" s="16">
        <v>28.230594044449262</v>
      </c>
      <c r="AE92" s="16">
        <v>22.506633473100184</v>
      </c>
      <c r="AF92" s="16">
        <v>17.355133079234538</v>
      </c>
      <c r="AG92" s="16">
        <v>13.148231416333722</v>
      </c>
      <c r="AH92" s="16">
        <v>9.776307487165985</v>
      </c>
      <c r="AI92" s="16">
        <v>6.9352559269247527</v>
      </c>
      <c r="AJ92" s="16">
        <v>4.8065365848308579</v>
      </c>
      <c r="AK92" s="16">
        <v>3.247457244935708</v>
      </c>
      <c r="AL92" s="16">
        <v>2.1327387971666174</v>
      </c>
      <c r="AM92" s="16">
        <v>1.305832236542658</v>
      </c>
      <c r="AN92" s="16">
        <v>0.76930142239649413</v>
      </c>
      <c r="AO92" s="16">
        <v>0.43114478757089686</v>
      </c>
      <c r="AP92" s="16">
        <v>0.21486112549429762</v>
      </c>
      <c r="AQ92" s="16">
        <v>0</v>
      </c>
      <c r="AR92" s="16">
        <v>0</v>
      </c>
    </row>
    <row r="93" spans="5:44" x14ac:dyDescent="0.35">
      <c r="E93" s="30"/>
      <c r="F93" s="30"/>
      <c r="G93" s="30"/>
      <c r="H93" s="30"/>
      <c r="I93" s="30"/>
      <c r="J93" s="3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</row>
    <row r="95" spans="5:44" x14ac:dyDescent="0.35">
      <c r="E95" s="9" t="s">
        <v>81</v>
      </c>
    </row>
    <row r="96" spans="5:44" x14ac:dyDescent="0.35">
      <c r="F96" s="9">
        <v>2012</v>
      </c>
      <c r="G96" s="9">
        <v>2013</v>
      </c>
      <c r="H96" s="9">
        <v>2014</v>
      </c>
      <c r="I96" s="9">
        <v>2015</v>
      </c>
      <c r="J96" s="9">
        <v>2016</v>
      </c>
      <c r="K96" s="9">
        <v>2017</v>
      </c>
      <c r="L96" s="9">
        <v>2018</v>
      </c>
      <c r="M96" s="9">
        <v>2019</v>
      </c>
      <c r="N96" s="9">
        <v>2020</v>
      </c>
      <c r="O96" s="9">
        <v>2021</v>
      </c>
      <c r="P96" s="9">
        <v>2022</v>
      </c>
      <c r="Q96" s="9">
        <v>2023</v>
      </c>
      <c r="R96" s="9">
        <v>2024</v>
      </c>
      <c r="S96" s="9">
        <v>2025</v>
      </c>
      <c r="T96" s="9">
        <v>2026</v>
      </c>
      <c r="U96" s="9">
        <v>2027</v>
      </c>
      <c r="V96" s="9">
        <v>2028</v>
      </c>
      <c r="W96" s="9">
        <v>2029</v>
      </c>
      <c r="X96" s="9">
        <v>2030</v>
      </c>
      <c r="Y96" s="9">
        <v>2031</v>
      </c>
      <c r="Z96" s="9">
        <v>2032</v>
      </c>
      <c r="AA96" s="9">
        <v>2033</v>
      </c>
      <c r="AB96" s="9">
        <v>2034</v>
      </c>
      <c r="AC96" s="9">
        <v>2035</v>
      </c>
      <c r="AD96" s="9">
        <v>2036</v>
      </c>
      <c r="AE96" s="9">
        <v>2037</v>
      </c>
      <c r="AF96" s="9">
        <v>2038</v>
      </c>
      <c r="AG96" s="9">
        <v>2039</v>
      </c>
      <c r="AH96" s="9">
        <v>2040</v>
      </c>
      <c r="AI96" s="9">
        <v>2041</v>
      </c>
      <c r="AJ96" s="9">
        <v>2042</v>
      </c>
      <c r="AK96" s="9">
        <v>2043</v>
      </c>
      <c r="AL96" s="9">
        <v>2044</v>
      </c>
      <c r="AM96" s="9">
        <v>2045</v>
      </c>
      <c r="AN96" s="9">
        <v>2046</v>
      </c>
      <c r="AO96" s="9">
        <v>2047</v>
      </c>
      <c r="AP96" s="9">
        <v>2048</v>
      </c>
      <c r="AQ96" s="9">
        <v>2049</v>
      </c>
      <c r="AR96" s="9">
        <v>2050</v>
      </c>
    </row>
    <row r="97" spans="5:44" x14ac:dyDescent="0.35">
      <c r="E97" s="30" t="s">
        <v>82</v>
      </c>
      <c r="F97" s="16">
        <v>63.98528979258262</v>
      </c>
      <c r="G97" s="16">
        <v>62.08226735716071</v>
      </c>
      <c r="H97" s="16">
        <v>60.730963794617672</v>
      </c>
      <c r="I97" s="16">
        <v>58.764208486178788</v>
      </c>
      <c r="J97" s="16">
        <v>57.115062620656104</v>
      </c>
      <c r="K97" s="16">
        <v>55.231367956231686</v>
      </c>
      <c r="L97" s="16">
        <v>54.377536196962723</v>
      </c>
      <c r="M97" s="16">
        <v>53.837002752625715</v>
      </c>
      <c r="N97" s="16">
        <v>53.347701669808373</v>
      </c>
      <c r="O97" s="16">
        <v>52.241512259111587</v>
      </c>
      <c r="P97" s="16">
        <v>50.935313429124399</v>
      </c>
      <c r="Q97" s="16">
        <v>49.546529066628345</v>
      </c>
      <c r="R97" s="16">
        <v>47.876382744345037</v>
      </c>
      <c r="S97" s="16">
        <v>46.122391377339284</v>
      </c>
      <c r="T97" s="16">
        <v>44.442617141979007</v>
      </c>
      <c r="U97" s="16">
        <v>42.738291995858958</v>
      </c>
      <c r="V97" s="16">
        <v>40.957493155079831</v>
      </c>
      <c r="W97" s="16">
        <v>39.060884858320229</v>
      </c>
      <c r="X97" s="16">
        <v>36.760957412283709</v>
      </c>
      <c r="Y97" s="16">
        <v>34.246021959041954</v>
      </c>
      <c r="Z97" s="16">
        <v>31.644897784008666</v>
      </c>
      <c r="AA97" s="16">
        <v>28.971045078820111</v>
      </c>
      <c r="AB97" s="16">
        <v>26.303624550069525</v>
      </c>
      <c r="AC97" s="16">
        <v>23.697395006502202</v>
      </c>
      <c r="AD97" s="16">
        <v>21.146350567254249</v>
      </c>
      <c r="AE97" s="16">
        <v>18.730527547034573</v>
      </c>
      <c r="AF97" s="16">
        <v>16.346083316727487</v>
      </c>
      <c r="AG97" s="16">
        <v>14.170290620271883</v>
      </c>
      <c r="AH97" s="16">
        <v>12.199965284707217</v>
      </c>
      <c r="AI97" s="16">
        <v>10.365902674024497</v>
      </c>
      <c r="AJ97" s="16">
        <v>8.7625814324083731</v>
      </c>
      <c r="AK97" s="16">
        <v>7.3708305106865861</v>
      </c>
      <c r="AL97" s="16">
        <v>6.1753371659968375</v>
      </c>
      <c r="AM97" s="16">
        <v>5.0822469390921103</v>
      </c>
      <c r="AN97" s="16">
        <v>4.1868576100045622</v>
      </c>
      <c r="AO97" s="16">
        <v>3.4524081565633971</v>
      </c>
      <c r="AP97" s="16">
        <v>2.8087122677362646</v>
      </c>
      <c r="AQ97" s="16">
        <v>2.3037448122919497</v>
      </c>
      <c r="AR97" s="16">
        <v>1.9109280974720724</v>
      </c>
    </row>
    <row r="98" spans="5:44" x14ac:dyDescent="0.35">
      <c r="E98" s="2" t="s">
        <v>83</v>
      </c>
      <c r="F98" s="42">
        <v>0.18388916049538934</v>
      </c>
      <c r="G98" s="42">
        <v>0.24726236550903777</v>
      </c>
      <c r="H98" s="42">
        <v>0.28273213144898379</v>
      </c>
      <c r="I98" s="42">
        <v>0.28631919169369729</v>
      </c>
      <c r="J98" s="42">
        <v>0.27797502704194915</v>
      </c>
      <c r="K98" s="42">
        <v>0.26836748404471844</v>
      </c>
      <c r="L98" s="42">
        <v>0.26502937404680743</v>
      </c>
      <c r="M98" s="42">
        <v>0.26324506324844088</v>
      </c>
      <c r="N98" s="42">
        <v>0.25738820372461046</v>
      </c>
      <c r="O98" s="42">
        <v>0.24751975442083629</v>
      </c>
      <c r="P98" s="42">
        <v>0.23545110107503392</v>
      </c>
      <c r="Q98" s="42">
        <v>0.22214444297507804</v>
      </c>
      <c r="R98" s="42">
        <v>0.20709472012997945</v>
      </c>
      <c r="S98" s="42">
        <v>0.1914808903185807</v>
      </c>
      <c r="T98" s="42">
        <v>0.17567443202028862</v>
      </c>
      <c r="U98" s="42">
        <v>0.15961502189568924</v>
      </c>
      <c r="V98" s="42">
        <v>0.14381058106563963</v>
      </c>
      <c r="W98" s="42">
        <v>0.12862138740485227</v>
      </c>
      <c r="X98" s="42">
        <v>0.10945123388786145</v>
      </c>
      <c r="Y98" s="42">
        <v>9.2082816027484429E-2</v>
      </c>
      <c r="Z98" s="42">
        <v>7.6415688728075193E-2</v>
      </c>
      <c r="AA98" s="42">
        <v>6.2500518057940033E-2</v>
      </c>
      <c r="AB98" s="42">
        <v>5.0978417179613621E-2</v>
      </c>
      <c r="AC98" s="42">
        <v>4.1191540156003029E-2</v>
      </c>
      <c r="AD98" s="42">
        <v>3.2877077836363587E-2</v>
      </c>
      <c r="AE98" s="42">
        <v>2.5964085782478986E-2</v>
      </c>
      <c r="AF98" s="42">
        <v>1.9935972442856928E-2</v>
      </c>
      <c r="AG98" s="42">
        <v>1.5110226623945976E-2</v>
      </c>
      <c r="AH98" s="42">
        <v>1.129361008556753E-2</v>
      </c>
      <c r="AI98" s="42">
        <v>8.1507594054669209E-3</v>
      </c>
      <c r="AJ98" s="42">
        <v>5.8317071228007004E-3</v>
      </c>
      <c r="AK98" s="42">
        <v>4.1086139374058011E-3</v>
      </c>
      <c r="AL98" s="42">
        <v>2.8565328291037802E-3</v>
      </c>
      <c r="AM98" s="42">
        <v>1.8900059921934836E-3</v>
      </c>
      <c r="AN98" s="42">
        <v>1.2273108434732187E-3</v>
      </c>
      <c r="AO98" s="42">
        <v>8.2524689793805905E-4</v>
      </c>
      <c r="AP98" s="42">
        <v>5.3272456317150665E-4</v>
      </c>
      <c r="AQ98" s="42">
        <v>3.3877507575557177E-4</v>
      </c>
      <c r="AR98" s="42">
        <v>2.1158294608517343E-4</v>
      </c>
    </row>
    <row r="99" spans="5:44" x14ac:dyDescent="0.35">
      <c r="E99" s="2" t="s">
        <v>84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42">
        <v>0</v>
      </c>
      <c r="S99" s="42">
        <v>0</v>
      </c>
      <c r="T99" s="42">
        <v>0</v>
      </c>
      <c r="U99" s="42">
        <v>0</v>
      </c>
      <c r="V99" s="42">
        <v>0</v>
      </c>
      <c r="W99" s="42">
        <v>0</v>
      </c>
      <c r="X99" s="42">
        <v>0</v>
      </c>
      <c r="Y99" s="42">
        <v>0</v>
      </c>
      <c r="Z99" s="42">
        <v>0</v>
      </c>
      <c r="AA99" s="42">
        <v>0</v>
      </c>
      <c r="AB99" s="42">
        <v>0</v>
      </c>
      <c r="AC99" s="42">
        <v>0</v>
      </c>
      <c r="AD99" s="42">
        <v>0</v>
      </c>
      <c r="AE99" s="42">
        <v>0</v>
      </c>
      <c r="AF99" s="42">
        <v>0</v>
      </c>
      <c r="AG99" s="42">
        <v>0</v>
      </c>
      <c r="AH99" s="42">
        <v>0</v>
      </c>
      <c r="AI99" s="42">
        <v>0</v>
      </c>
      <c r="AJ99" s="42">
        <v>0</v>
      </c>
      <c r="AK99" s="42">
        <v>0</v>
      </c>
      <c r="AL99" s="42">
        <v>0</v>
      </c>
      <c r="AM99" s="42">
        <v>0</v>
      </c>
      <c r="AN99" s="42">
        <v>0</v>
      </c>
      <c r="AO99" s="42">
        <v>0</v>
      </c>
      <c r="AP99" s="42">
        <v>0</v>
      </c>
      <c r="AQ99" s="42">
        <v>0</v>
      </c>
      <c r="AR99" s="42">
        <v>0</v>
      </c>
    </row>
    <row r="100" spans="5:44" x14ac:dyDescent="0.35">
      <c r="E100" s="2" t="s">
        <v>85</v>
      </c>
      <c r="F100" s="16">
        <v>110.86096017238566</v>
      </c>
      <c r="G100" s="16">
        <v>112.409274473398</v>
      </c>
      <c r="H100" s="16">
        <v>114.6010539903298</v>
      </c>
      <c r="I100" s="16">
        <v>106.85968624787154</v>
      </c>
      <c r="J100" s="16">
        <v>109.34591544607214</v>
      </c>
      <c r="K100" s="16">
        <v>107.81995110277597</v>
      </c>
      <c r="L100" s="16">
        <v>108.49170536000797</v>
      </c>
      <c r="M100" s="16">
        <v>107.65868823298355</v>
      </c>
      <c r="N100" s="16">
        <v>106.69003898216897</v>
      </c>
      <c r="O100" s="16">
        <v>105.3294483205123</v>
      </c>
      <c r="P100" s="16">
        <v>103.36810002533591</v>
      </c>
      <c r="Q100" s="16">
        <v>100.92837428010731</v>
      </c>
      <c r="R100" s="16">
        <v>98.001006684375128</v>
      </c>
      <c r="S100" s="16">
        <v>94.79114011359016</v>
      </c>
      <c r="T100" s="16">
        <v>91.523763334043821</v>
      </c>
      <c r="U100" s="16">
        <v>88.067262262544986</v>
      </c>
      <c r="V100" s="16">
        <v>84.452412296919604</v>
      </c>
      <c r="W100" s="16">
        <v>80.719106586351486</v>
      </c>
      <c r="X100" s="16">
        <v>76.710169600071595</v>
      </c>
      <c r="Y100" s="16">
        <v>73.064103201419826</v>
      </c>
      <c r="Z100" s="16">
        <v>69.382813570415166</v>
      </c>
      <c r="AA100" s="16">
        <v>65.708701805096155</v>
      </c>
      <c r="AB100" s="16">
        <v>62.067352272014929</v>
      </c>
      <c r="AC100" s="16">
        <v>58.460385055632443</v>
      </c>
      <c r="AD100" s="16">
        <v>54.648083831803056</v>
      </c>
      <c r="AE100" s="16">
        <v>50.943893016588447</v>
      </c>
      <c r="AF100" s="16">
        <v>47.322962459495287</v>
      </c>
      <c r="AG100" s="16">
        <v>43.847460274115186</v>
      </c>
      <c r="AH100" s="16">
        <v>40.479718555427958</v>
      </c>
      <c r="AI100" s="16">
        <v>37.380698154174084</v>
      </c>
      <c r="AJ100" s="16">
        <v>34.482131999396593</v>
      </c>
      <c r="AK100" s="16">
        <v>31.775309700957031</v>
      </c>
      <c r="AL100" s="16">
        <v>29.255836668288094</v>
      </c>
      <c r="AM100" s="16">
        <v>26.878453117947167</v>
      </c>
      <c r="AN100" s="16">
        <v>24.682657178904385</v>
      </c>
      <c r="AO100" s="16">
        <v>22.636061459340574</v>
      </c>
      <c r="AP100" s="16">
        <v>20.719435822592448</v>
      </c>
      <c r="AQ100" s="16">
        <v>18.949537089733163</v>
      </c>
      <c r="AR100" s="16">
        <v>17.346207116081477</v>
      </c>
    </row>
    <row r="101" spans="5:44" x14ac:dyDescent="0.35">
      <c r="E101" s="2" t="s">
        <v>86</v>
      </c>
      <c r="F101" s="43">
        <v>0.23279873752576324</v>
      </c>
      <c r="G101" s="43">
        <v>0.24648871870630981</v>
      </c>
      <c r="H101" s="43">
        <v>0.23634508698302126</v>
      </c>
      <c r="I101" s="43">
        <v>0.2585260096186856</v>
      </c>
      <c r="J101" s="43">
        <v>0.26243768318391403</v>
      </c>
      <c r="K101" s="43">
        <v>0.32357614009850783</v>
      </c>
      <c r="L101" s="43">
        <v>0.48981324231814871</v>
      </c>
      <c r="M101" s="43">
        <v>0.76262123116744041</v>
      </c>
      <c r="N101" s="43">
        <v>1.0478090182331052</v>
      </c>
      <c r="O101" s="43">
        <v>1.4418951534133728</v>
      </c>
      <c r="P101" s="43">
        <v>2.0098668815506082</v>
      </c>
      <c r="Q101" s="43">
        <v>2.7862347524277395</v>
      </c>
      <c r="R101" s="43">
        <v>3.7776765904834022</v>
      </c>
      <c r="S101" s="43">
        <v>4.8863645298131697</v>
      </c>
      <c r="T101" s="43">
        <v>6.0581554735078251</v>
      </c>
      <c r="U101" s="43">
        <v>7.2478989194425001</v>
      </c>
      <c r="V101" s="43">
        <v>8.4260363531533375</v>
      </c>
      <c r="W101" s="43">
        <v>9.5863710803690765</v>
      </c>
      <c r="X101" s="43">
        <v>10.70892759808032</v>
      </c>
      <c r="Y101" s="43">
        <v>11.824196979064602</v>
      </c>
      <c r="Z101" s="43">
        <v>12.911457304721399</v>
      </c>
      <c r="AA101" s="16">
        <v>13.942205314370963</v>
      </c>
      <c r="AB101" s="16">
        <v>14.912942499466817</v>
      </c>
      <c r="AC101" s="16">
        <v>15.826138698722296</v>
      </c>
      <c r="AD101" s="16">
        <v>16.607134385187024</v>
      </c>
      <c r="AE101" s="16">
        <v>17.324831558453461</v>
      </c>
      <c r="AF101" s="16">
        <v>17.957935061023932</v>
      </c>
      <c r="AG101" s="16">
        <v>18.532921433818473</v>
      </c>
      <c r="AH101" s="16">
        <v>19.031328494205042</v>
      </c>
      <c r="AI101" s="16">
        <v>19.475008139213237</v>
      </c>
      <c r="AJ101" s="16">
        <v>19.891327811666478</v>
      </c>
      <c r="AK101" s="16">
        <v>20.27278933839203</v>
      </c>
      <c r="AL101" s="16">
        <v>20.623281022499587</v>
      </c>
      <c r="AM101" s="16">
        <v>20.917761012487347</v>
      </c>
      <c r="AN101" s="16">
        <v>21.232134018500542</v>
      </c>
      <c r="AO101" s="16">
        <v>21.534035518764494</v>
      </c>
      <c r="AP101" s="16">
        <v>21.784168171109769</v>
      </c>
      <c r="AQ101" s="16">
        <v>22.013821769272866</v>
      </c>
      <c r="AR101" s="16">
        <v>22.189334730173186</v>
      </c>
    </row>
    <row r="102" spans="5:44" x14ac:dyDescent="0.35">
      <c r="E102" s="2" t="s">
        <v>87</v>
      </c>
      <c r="F102" s="43">
        <v>7.0834301999999992E-5</v>
      </c>
      <c r="G102" s="43">
        <v>2.3681203339988828E-3</v>
      </c>
      <c r="H102" s="43">
        <v>9.1191250925725439E-3</v>
      </c>
      <c r="I102" s="43">
        <v>1.6688166142795609E-2</v>
      </c>
      <c r="J102" s="43">
        <v>3.2319517835897066E-2</v>
      </c>
      <c r="K102" s="43">
        <v>6.5962145727071347E-2</v>
      </c>
      <c r="L102" s="43">
        <v>0.1309343009839683</v>
      </c>
      <c r="M102" s="43">
        <v>0.25317238052538571</v>
      </c>
      <c r="N102" s="42">
        <v>0.45692493608748908</v>
      </c>
      <c r="O102" s="43">
        <v>0.75544778285470782</v>
      </c>
      <c r="P102" s="43">
        <v>1.1765516593782348</v>
      </c>
      <c r="Q102" s="43">
        <v>1.7188228192034651</v>
      </c>
      <c r="R102" s="43">
        <v>2.3906993631290754</v>
      </c>
      <c r="S102" s="43">
        <v>3.1853859077362898</v>
      </c>
      <c r="T102" s="43">
        <v>4.0686788574052946</v>
      </c>
      <c r="U102" s="43">
        <v>5.0284048697145423</v>
      </c>
      <c r="V102" s="43">
        <v>6.0802028781082509</v>
      </c>
      <c r="W102" s="43">
        <v>7.2414585655742805</v>
      </c>
      <c r="X102" s="43">
        <v>8.4743624739570276</v>
      </c>
      <c r="Y102" s="43">
        <v>9.7875740969289282</v>
      </c>
      <c r="Z102" s="43">
        <v>11.246396708129597</v>
      </c>
      <c r="AA102" s="43">
        <v>12.848332818502833</v>
      </c>
      <c r="AB102" s="43">
        <v>14.541872148858623</v>
      </c>
      <c r="AC102" s="43">
        <v>16.283778224853304</v>
      </c>
      <c r="AD102" s="43">
        <v>17.998408843403102</v>
      </c>
      <c r="AE102" s="43">
        <v>19.672248893799647</v>
      </c>
      <c r="AF102" s="43">
        <v>21.242758801334766</v>
      </c>
      <c r="AG102" s="43">
        <v>22.736404409206372</v>
      </c>
      <c r="AH102" s="43">
        <v>24.139624676258677</v>
      </c>
      <c r="AI102" s="43">
        <v>25.34194164229741</v>
      </c>
      <c r="AJ102" s="43">
        <v>26.411446092597419</v>
      </c>
      <c r="AK102" s="43">
        <v>27.361993408535664</v>
      </c>
      <c r="AL102" s="43">
        <v>28.198025811211476</v>
      </c>
      <c r="AM102" s="43">
        <v>28.855520721323042</v>
      </c>
      <c r="AN102" s="43">
        <v>29.475601286962114</v>
      </c>
      <c r="AO102" s="43">
        <v>30.011640685920462</v>
      </c>
      <c r="AP102" s="43">
        <v>30.370941214717114</v>
      </c>
      <c r="AQ102" s="43">
        <v>30.675560855608882</v>
      </c>
      <c r="AR102" s="43">
        <v>30.931140482715055</v>
      </c>
    </row>
    <row r="103" spans="5:44" x14ac:dyDescent="0.35">
      <c r="E103" s="2" t="s">
        <v>88</v>
      </c>
      <c r="F103" s="43">
        <v>0</v>
      </c>
      <c r="G103" s="43">
        <v>0</v>
      </c>
      <c r="H103" s="43">
        <v>0</v>
      </c>
      <c r="I103" s="43">
        <v>0</v>
      </c>
      <c r="J103" s="43">
        <v>1.1897325E-5</v>
      </c>
      <c r="K103" s="43">
        <v>2.251037649457126E-5</v>
      </c>
      <c r="L103" s="43">
        <v>2.199368186007097E-5</v>
      </c>
      <c r="M103" s="43">
        <v>2.148584842963826E-5</v>
      </c>
      <c r="N103" s="43">
        <v>2.0917514999205556E-5</v>
      </c>
      <c r="O103" s="43">
        <v>2.0293518749006936E-5</v>
      </c>
      <c r="P103" s="43">
        <v>1.9524373832793044E-5</v>
      </c>
      <c r="Q103" s="43">
        <v>1.8625968598068405E-5</v>
      </c>
      <c r="R103" s="43">
        <v>1.7588704880254715E-5</v>
      </c>
      <c r="S103" s="43">
        <v>1.6455891183837064E-5</v>
      </c>
      <c r="T103" s="43">
        <v>1.5273008115217409E-5</v>
      </c>
      <c r="U103" s="43">
        <v>1.4039964702586019E-5</v>
      </c>
      <c r="V103" s="43">
        <v>1.2781202662542826E-5</v>
      </c>
      <c r="W103" s="43">
        <v>1.1520250401747846E-5</v>
      </c>
      <c r="X103" s="43">
        <v>1.0146238275017082E-5</v>
      </c>
      <c r="Y103" s="43">
        <v>8.8283554230955561E-6</v>
      </c>
      <c r="Z103" s="43">
        <v>7.588504715168173E-6</v>
      </c>
      <c r="AA103" s="43">
        <v>6.4417934772208654E-6</v>
      </c>
      <c r="AB103" s="43">
        <v>5.3987215417607954E-6</v>
      </c>
      <c r="AC103" s="43">
        <v>4.4653155492600601E-6</v>
      </c>
      <c r="AD103" s="43">
        <v>3.4159018793783606E-6</v>
      </c>
      <c r="AE103" s="43">
        <v>2.7233026502451219E-6</v>
      </c>
      <c r="AF103" s="43">
        <v>2.099971102587379E-6</v>
      </c>
      <c r="AG103" s="43">
        <v>1.5909360013763803E-6</v>
      </c>
      <c r="AH103" s="43">
        <v>1.1829332059470843E-6</v>
      </c>
      <c r="AI103" s="43">
        <v>8.3916596715789514E-7</v>
      </c>
      <c r="AJ103" s="43">
        <v>5.8159092676453382E-7</v>
      </c>
      <c r="AK103" s="43">
        <v>3.9294232663722065E-7</v>
      </c>
      <c r="AL103" s="43">
        <v>2.5806139445716073E-7</v>
      </c>
      <c r="AM103" s="43">
        <v>1.5800570062166161E-7</v>
      </c>
      <c r="AN103" s="43">
        <v>9.3085472109975788E-8</v>
      </c>
      <c r="AO103" s="43">
        <v>5.2168519296078525E-8</v>
      </c>
      <c r="AP103" s="43">
        <v>2.5998196184810011E-8</v>
      </c>
      <c r="AQ103" s="43">
        <v>0</v>
      </c>
      <c r="AR103" s="43">
        <v>0</v>
      </c>
    </row>
    <row r="104" spans="5:44" x14ac:dyDescent="0.35">
      <c r="E104" s="9" t="s">
        <v>53</v>
      </c>
      <c r="F104" s="10">
        <v>175.26300869729144</v>
      </c>
      <c r="G104" s="10">
        <v>174.98766103510806</v>
      </c>
      <c r="H104" s="10">
        <v>175.86021412847205</v>
      </c>
      <c r="I104" s="10">
        <v>166.18542810150549</v>
      </c>
      <c r="J104" s="10">
        <v>167.03372219211502</v>
      </c>
      <c r="K104" s="10">
        <v>163.70924733925443</v>
      </c>
      <c r="L104" s="10">
        <v>163.75504046800148</v>
      </c>
      <c r="M104" s="40">
        <v>162.77475114639898</v>
      </c>
      <c r="N104" s="10">
        <v>161.79988372753755</v>
      </c>
      <c r="O104" s="10">
        <v>160.01584356383157</v>
      </c>
      <c r="P104" s="10">
        <v>157.72530262083802</v>
      </c>
      <c r="Q104" s="10">
        <v>155.20212398731053</v>
      </c>
      <c r="R104" s="10">
        <v>152.2528776911675</v>
      </c>
      <c r="S104" s="10">
        <v>149.17677927468867</v>
      </c>
      <c r="T104" s="10">
        <v>146.26890451196437</v>
      </c>
      <c r="U104" s="10">
        <v>143.24148710942134</v>
      </c>
      <c r="V104" s="10">
        <v>140.05996804552933</v>
      </c>
      <c r="W104" s="10">
        <v>136.73645399827035</v>
      </c>
      <c r="X104" s="10">
        <v>132.7638784645188</v>
      </c>
      <c r="Y104" s="10">
        <v>129.01398788083822</v>
      </c>
      <c r="Z104" s="10">
        <v>125.26198864450761</v>
      </c>
      <c r="AA104" s="10">
        <v>121.53279197664149</v>
      </c>
      <c r="AB104" s="10">
        <v>117.87677528631106</v>
      </c>
      <c r="AC104" s="10">
        <v>114.30889299118181</v>
      </c>
      <c r="AD104" s="10">
        <v>110.43285812138566</v>
      </c>
      <c r="AE104" s="10">
        <v>106.69746782496127</v>
      </c>
      <c r="AF104" s="10">
        <v>102.88967771099543</v>
      </c>
      <c r="AG104" s="10">
        <v>99.302188554971863</v>
      </c>
      <c r="AH104" s="10">
        <v>95.861931803617665</v>
      </c>
      <c r="AI104" s="10">
        <v>92.571702208280669</v>
      </c>
      <c r="AJ104" s="10">
        <v>89.553319624782588</v>
      </c>
      <c r="AK104" s="10">
        <v>86.78503196545104</v>
      </c>
      <c r="AL104" s="10">
        <v>84.255337458886487</v>
      </c>
      <c r="AM104" s="43">
        <v>81.735871954847568</v>
      </c>
      <c r="AN104" s="10">
        <v>79.578477498300558</v>
      </c>
      <c r="AO104" s="10">
        <v>77.63497111965539</v>
      </c>
      <c r="AP104" s="10">
        <v>75.683790226716951</v>
      </c>
      <c r="AQ104" s="10">
        <v>73.943003301982614</v>
      </c>
      <c r="AR104" s="10">
        <v>72.37782200938787</v>
      </c>
    </row>
    <row r="107" spans="5:44" ht="13.5" customHeight="1" x14ac:dyDescent="0.35">
      <c r="E107" s="9" t="s">
        <v>81</v>
      </c>
    </row>
    <row r="108" spans="5:44" x14ac:dyDescent="0.35">
      <c r="F108" s="9">
        <v>2012</v>
      </c>
      <c r="G108" s="9">
        <v>2013</v>
      </c>
      <c r="H108" s="9">
        <v>2014</v>
      </c>
      <c r="I108" s="9">
        <v>2015</v>
      </c>
      <c r="J108" s="9">
        <v>2016</v>
      </c>
      <c r="K108" s="9">
        <v>2017</v>
      </c>
      <c r="L108" s="9">
        <v>2018</v>
      </c>
      <c r="M108" s="9">
        <v>2019</v>
      </c>
      <c r="N108" s="9">
        <v>2020</v>
      </c>
      <c r="O108" s="9">
        <v>2021</v>
      </c>
      <c r="P108" s="9">
        <v>2022</v>
      </c>
      <c r="Q108" s="9">
        <v>2023</v>
      </c>
      <c r="R108" s="9">
        <v>2024</v>
      </c>
      <c r="S108" s="9">
        <v>2025</v>
      </c>
      <c r="T108" s="9">
        <v>2026</v>
      </c>
      <c r="U108" s="9">
        <v>2027</v>
      </c>
      <c r="V108" s="9">
        <v>2028</v>
      </c>
      <c r="W108" s="9">
        <v>2029</v>
      </c>
      <c r="X108" s="9">
        <v>2030</v>
      </c>
      <c r="Y108" s="9">
        <v>2031</v>
      </c>
      <c r="Z108" s="9">
        <v>2032</v>
      </c>
      <c r="AA108" s="9">
        <v>2033</v>
      </c>
      <c r="AB108" s="9">
        <v>2034</v>
      </c>
      <c r="AC108" s="9">
        <v>2035</v>
      </c>
      <c r="AD108" s="9">
        <v>2036</v>
      </c>
      <c r="AE108" s="9">
        <v>2037</v>
      </c>
      <c r="AF108" s="9">
        <v>2038</v>
      </c>
      <c r="AG108" s="9">
        <v>2039</v>
      </c>
      <c r="AH108" s="9">
        <v>2040</v>
      </c>
      <c r="AI108" s="9">
        <v>2041</v>
      </c>
      <c r="AJ108" s="9">
        <v>2042</v>
      </c>
      <c r="AK108" s="9">
        <v>2043</v>
      </c>
      <c r="AL108" s="9">
        <v>2044</v>
      </c>
      <c r="AM108" s="9">
        <v>2045</v>
      </c>
      <c r="AN108" s="9">
        <v>2046</v>
      </c>
      <c r="AO108" s="9">
        <v>2047</v>
      </c>
      <c r="AP108" s="9">
        <v>2048</v>
      </c>
      <c r="AQ108" s="9">
        <v>2049</v>
      </c>
      <c r="AR108" s="9">
        <v>2050</v>
      </c>
    </row>
    <row r="109" spans="5:44" x14ac:dyDescent="0.35">
      <c r="E109" s="2" t="s">
        <v>49</v>
      </c>
      <c r="F109" s="16">
        <v>94.772350732586176</v>
      </c>
      <c r="G109" s="16">
        <v>93.874846276819241</v>
      </c>
      <c r="H109" s="16">
        <v>93.556247313579419</v>
      </c>
      <c r="I109" s="16">
        <v>92.219578729008191</v>
      </c>
      <c r="J109" s="16">
        <v>91.173639919043595</v>
      </c>
      <c r="K109" s="16">
        <v>89.296597220737425</v>
      </c>
      <c r="L109" s="16">
        <v>88.626579902072066</v>
      </c>
      <c r="M109" s="16">
        <v>88.011985175547281</v>
      </c>
      <c r="N109" s="16">
        <v>86.647693268473759</v>
      </c>
      <c r="O109" s="16">
        <v>84.965111460834891</v>
      </c>
      <c r="P109" s="16">
        <v>82.874059371805075</v>
      </c>
      <c r="Q109" s="16">
        <v>80.693789880430685</v>
      </c>
      <c r="R109" s="16">
        <v>78.232640620988818</v>
      </c>
      <c r="S109" s="16">
        <v>75.777710794209824</v>
      </c>
      <c r="T109" s="16">
        <v>73.475630237133444</v>
      </c>
      <c r="U109" s="16">
        <v>71.197319143298827</v>
      </c>
      <c r="V109" s="16">
        <v>68.915968527575032</v>
      </c>
      <c r="W109" s="16">
        <v>66.626963078959946</v>
      </c>
      <c r="X109" s="16">
        <v>63.778426777704951</v>
      </c>
      <c r="Y109" s="16">
        <v>60.865955044206281</v>
      </c>
      <c r="Z109" s="16">
        <v>58.062571580639698</v>
      </c>
      <c r="AA109" s="16">
        <v>55.384482550955241</v>
      </c>
      <c r="AB109" s="16">
        <v>52.865700538713071</v>
      </c>
      <c r="AC109" s="16">
        <v>50.508577668694663</v>
      </c>
      <c r="AD109" s="16">
        <v>48.22725618473239</v>
      </c>
      <c r="AE109" s="16">
        <v>46.124856563108111</v>
      </c>
      <c r="AF109" s="16">
        <v>43.942778386706514</v>
      </c>
      <c r="AG109" s="16">
        <v>41.98215817185595</v>
      </c>
      <c r="AH109" s="16">
        <v>40.224783499740447</v>
      </c>
      <c r="AI109" s="16">
        <v>38.416501399205409</v>
      </c>
      <c r="AJ109" s="16">
        <v>36.847831139426148</v>
      </c>
      <c r="AK109" s="16">
        <v>35.474388120109033</v>
      </c>
      <c r="AL109" s="16">
        <v>34.272909533134609</v>
      </c>
      <c r="AM109" s="16">
        <v>33.018303157785986</v>
      </c>
      <c r="AN109" s="16">
        <v>32.01847209360109</v>
      </c>
      <c r="AO109" s="16">
        <v>31.167266008939936</v>
      </c>
      <c r="AP109" s="16">
        <v>30.244793309243544</v>
      </c>
      <c r="AQ109" s="16">
        <v>29.474392060472695</v>
      </c>
      <c r="AR109" s="16">
        <v>28.826186408569683</v>
      </c>
    </row>
    <row r="110" spans="5:44" x14ac:dyDescent="0.35">
      <c r="E110" s="2" t="s">
        <v>50</v>
      </c>
      <c r="F110" s="16">
        <v>13.639425895870277</v>
      </c>
      <c r="G110" s="16">
        <v>13.53485025557951</v>
      </c>
      <c r="H110" s="16">
        <v>12.886903450146676</v>
      </c>
      <c r="I110" s="16">
        <v>13.670185950618244</v>
      </c>
      <c r="J110" s="16">
        <v>13.670279063331826</v>
      </c>
      <c r="K110" s="16">
        <v>13.712352689602817</v>
      </c>
      <c r="L110" s="16">
        <v>13.714881274779659</v>
      </c>
      <c r="M110" s="16">
        <v>13.591699864511808</v>
      </c>
      <c r="N110" s="16">
        <v>13.35021423590111</v>
      </c>
      <c r="O110" s="16">
        <v>13.060699381278809</v>
      </c>
      <c r="P110" s="16">
        <v>12.772890374746346</v>
      </c>
      <c r="Q110" s="16">
        <v>12.484783948303233</v>
      </c>
      <c r="R110" s="16">
        <v>12.19609449283276</v>
      </c>
      <c r="S110" s="16">
        <v>11.925266518258949</v>
      </c>
      <c r="T110" s="16">
        <v>11.585871224258208</v>
      </c>
      <c r="U110" s="16">
        <v>11.244510639007316</v>
      </c>
      <c r="V110" s="16">
        <v>10.90170261644618</v>
      </c>
      <c r="W110" s="16">
        <v>10.559909373639583</v>
      </c>
      <c r="X110" s="16">
        <v>10.226429138280501</v>
      </c>
      <c r="Y110" s="16">
        <v>9.9094516473284653</v>
      </c>
      <c r="Z110" s="16">
        <v>9.5985311303403513</v>
      </c>
      <c r="AA110" s="16">
        <v>9.2970170669193077</v>
      </c>
      <c r="AB110" s="16">
        <v>9.0097168940208388</v>
      </c>
      <c r="AC110" s="16">
        <v>8.7376253335333427</v>
      </c>
      <c r="AD110" s="16">
        <v>8.4837537575573219</v>
      </c>
      <c r="AE110" s="16">
        <v>8.255123431098184</v>
      </c>
      <c r="AF110" s="16">
        <v>8.0511348385725601</v>
      </c>
      <c r="AG110" s="16">
        <v>7.870107625134473</v>
      </c>
      <c r="AH110" s="16">
        <v>7.7102763888732078</v>
      </c>
      <c r="AI110" s="16">
        <v>7.5824168766283373</v>
      </c>
      <c r="AJ110" s="16">
        <v>7.4532498700775278</v>
      </c>
      <c r="AK110" s="16">
        <v>7.3338083253052258</v>
      </c>
      <c r="AL110" s="16">
        <v>7.2230792585382737</v>
      </c>
      <c r="AM110" s="16">
        <v>7.1220131246109997</v>
      </c>
      <c r="AN110" s="16">
        <v>7.0325665694411352</v>
      </c>
      <c r="AO110" s="16">
        <v>6.9485092614350839</v>
      </c>
      <c r="AP110" s="16">
        <v>6.8696552634801886</v>
      </c>
      <c r="AQ110" s="16">
        <v>6.7953918458236062</v>
      </c>
      <c r="AR110" s="16">
        <v>6.7255979588815293</v>
      </c>
    </row>
    <row r="111" spans="5:44" x14ac:dyDescent="0.35">
      <c r="E111" s="2" t="s">
        <v>51</v>
      </c>
      <c r="F111" s="16">
        <v>7.7707104974879524</v>
      </c>
      <c r="G111" s="16">
        <v>7.7968571702022498</v>
      </c>
      <c r="H111" s="16">
        <v>7.8310446906468192</v>
      </c>
      <c r="I111" s="16">
        <v>8.0177581731040313</v>
      </c>
      <c r="J111" s="16">
        <v>8.0312117619309866</v>
      </c>
      <c r="K111" s="16">
        <v>7.953798475933942</v>
      </c>
      <c r="L111" s="16">
        <v>7.7890450334987769</v>
      </c>
      <c r="M111" s="16">
        <v>7.6041314496721695</v>
      </c>
      <c r="N111" s="16">
        <v>7.962008543916574</v>
      </c>
      <c r="O111" s="16">
        <v>8.0106596920890016</v>
      </c>
      <c r="P111" s="16">
        <v>8.0235483678814337</v>
      </c>
      <c r="Q111" s="16">
        <v>7.9973734043244811</v>
      </c>
      <c r="R111" s="16">
        <v>7.9356400234971112</v>
      </c>
      <c r="S111" s="16">
        <v>7.8418722685094542</v>
      </c>
      <c r="T111" s="16">
        <v>7.7375852042517597</v>
      </c>
      <c r="U111" s="16">
        <v>7.6180434040406624</v>
      </c>
      <c r="V111" s="16">
        <v>7.485050136739587</v>
      </c>
      <c r="W111" s="16">
        <v>7.3606614330796223</v>
      </c>
      <c r="X111" s="16">
        <v>7.2523178529928742</v>
      </c>
      <c r="Y111" s="16">
        <v>7.0841950879948428</v>
      </c>
      <c r="Z111" s="16">
        <v>6.9233687452340353</v>
      </c>
      <c r="AA111" s="16">
        <v>6.7688400167570846</v>
      </c>
      <c r="AB111" s="16">
        <v>6.6220707283517219</v>
      </c>
      <c r="AC111" s="16">
        <v>6.4830865743909092</v>
      </c>
      <c r="AD111" s="16">
        <v>6.362153248964491</v>
      </c>
      <c r="AE111" s="16">
        <v>6.2406301021248423</v>
      </c>
      <c r="AF111" s="16">
        <v>6.1204131618033522</v>
      </c>
      <c r="AG111" s="16">
        <v>6.0022020828463516</v>
      </c>
      <c r="AH111" s="16">
        <v>5.8794581460940432</v>
      </c>
      <c r="AI111" s="16">
        <v>5.7971677933115364</v>
      </c>
      <c r="AJ111" s="16">
        <v>5.7243139646327306</v>
      </c>
      <c r="AK111" s="16">
        <v>5.6457173558132601</v>
      </c>
      <c r="AL111" s="16">
        <v>5.5620960573677305</v>
      </c>
      <c r="AM111" s="16">
        <v>5.4850886579046687</v>
      </c>
      <c r="AN111" s="16">
        <v>5.4360172345455489</v>
      </c>
      <c r="AO111" s="16">
        <v>5.3993245910483738</v>
      </c>
      <c r="AP111" s="16">
        <v>5.3742142968988986</v>
      </c>
      <c r="AQ111" s="16">
        <v>5.3601772683861988</v>
      </c>
      <c r="AR111" s="16">
        <v>5.3567262682422179</v>
      </c>
    </row>
    <row r="112" spans="5:44" x14ac:dyDescent="0.35">
      <c r="E112" s="2" t="s">
        <v>52</v>
      </c>
      <c r="F112" s="16">
        <v>59.080521571347013</v>
      </c>
      <c r="G112" s="16">
        <v>59.781107332507062</v>
      </c>
      <c r="H112" s="16">
        <v>61.586018674099122</v>
      </c>
      <c r="I112" s="16">
        <v>52.277905248775035</v>
      </c>
      <c r="J112" s="16">
        <v>54.158591447808575</v>
      </c>
      <c r="K112" s="16">
        <v>52.746498952980254</v>
      </c>
      <c r="L112" s="16">
        <v>53.624534257650964</v>
      </c>
      <c r="M112" s="16">
        <v>53.566934656667698</v>
      </c>
      <c r="N112" s="16">
        <v>53.839967679246108</v>
      </c>
      <c r="O112" s="16">
        <v>53.979373029628846</v>
      </c>
      <c r="P112" s="16">
        <v>54.054804506405176</v>
      </c>
      <c r="Q112" s="16">
        <v>54.026176754252134</v>
      </c>
      <c r="R112" s="16">
        <v>53.888502553848809</v>
      </c>
      <c r="S112" s="16">
        <v>53.631929693710426</v>
      </c>
      <c r="T112" s="16">
        <v>53.469817846320922</v>
      </c>
      <c r="U112" s="16">
        <v>53.181613923074572</v>
      </c>
      <c r="V112" s="16">
        <v>52.757246764768531</v>
      </c>
      <c r="W112" s="16">
        <v>52.18892011259117</v>
      </c>
      <c r="X112" s="16">
        <v>51.506704695540449</v>
      </c>
      <c r="Y112" s="16">
        <v>51.154386101308624</v>
      </c>
      <c r="Z112" s="16">
        <v>50.677517188293535</v>
      </c>
      <c r="AA112" s="16">
        <v>50.082452342009844</v>
      </c>
      <c r="AB112" s="16">
        <v>49.379287125225417</v>
      </c>
      <c r="AC112" s="16">
        <v>48.579603414562889</v>
      </c>
      <c r="AD112" s="16">
        <v>47.359694930131468</v>
      </c>
      <c r="AE112" s="16">
        <v>46.076857728630117</v>
      </c>
      <c r="AF112" s="16">
        <v>44.775351323913</v>
      </c>
      <c r="AG112" s="16">
        <v>43.447720675135088</v>
      </c>
      <c r="AH112" s="16">
        <v>42.047413768909969</v>
      </c>
      <c r="AI112" s="16">
        <v>40.775616139135394</v>
      </c>
      <c r="AJ112" s="16">
        <v>39.527924650646192</v>
      </c>
      <c r="AK112" s="16">
        <v>38.331118164223525</v>
      </c>
      <c r="AL112" s="16">
        <v>37.197252609845883</v>
      </c>
      <c r="AM112" s="16">
        <v>36.110467014545897</v>
      </c>
      <c r="AN112" s="16">
        <v>35.091421600712778</v>
      </c>
      <c r="AO112" s="16">
        <v>34.119871258231996</v>
      </c>
      <c r="AP112" s="16">
        <v>33.195127357094336</v>
      </c>
      <c r="AQ112" s="16">
        <v>32.313042127300108</v>
      </c>
      <c r="AR112" s="16">
        <v>31.469311373694445</v>
      </c>
    </row>
    <row r="113" spans="3:46" x14ac:dyDescent="0.35">
      <c r="E113" s="9" t="s">
        <v>53</v>
      </c>
      <c r="F113" s="10">
        <v>175.26300869729141</v>
      </c>
      <c r="G113" s="10">
        <v>174.98766103510806</v>
      </c>
      <c r="H113" s="10">
        <v>175.86021412847202</v>
      </c>
      <c r="I113" s="10">
        <v>166.18542810150549</v>
      </c>
      <c r="J113" s="10">
        <v>167.03372219211496</v>
      </c>
      <c r="K113" s="10">
        <v>163.70924733925443</v>
      </c>
      <c r="L113" s="10">
        <v>163.75504046800148</v>
      </c>
      <c r="M113" s="40">
        <v>162.77475114639896</v>
      </c>
      <c r="N113" s="10">
        <v>161.79988372753755</v>
      </c>
      <c r="O113" s="10">
        <v>160.01584356383154</v>
      </c>
      <c r="P113" s="10">
        <v>157.72530262083802</v>
      </c>
      <c r="Q113" s="10">
        <v>155.20212398731053</v>
      </c>
      <c r="R113" s="10">
        <v>152.2528776911675</v>
      </c>
      <c r="S113" s="10">
        <v>149.17677927468864</v>
      </c>
      <c r="T113" s="10">
        <v>146.26890451196434</v>
      </c>
      <c r="U113" s="10">
        <v>143.24148710942137</v>
      </c>
      <c r="V113" s="10">
        <v>140.05996804552933</v>
      </c>
      <c r="W113" s="10">
        <v>136.73645399827032</v>
      </c>
      <c r="X113" s="10">
        <v>132.76387846451877</v>
      </c>
      <c r="Y113" s="10">
        <v>129.01398788083822</v>
      </c>
      <c r="Z113" s="10">
        <v>125.26198864450761</v>
      </c>
      <c r="AA113" s="10">
        <v>121.53279197664148</v>
      </c>
      <c r="AB113" s="10">
        <v>117.87677528631104</v>
      </c>
      <c r="AC113" s="10">
        <v>114.30889299118181</v>
      </c>
      <c r="AD113" s="10">
        <v>110.43285812138566</v>
      </c>
      <c r="AE113" s="10">
        <v>106.69746782496125</v>
      </c>
      <c r="AF113" s="10">
        <v>102.88967771099543</v>
      </c>
      <c r="AG113" s="10">
        <v>99.302188554971863</v>
      </c>
      <c r="AH113" s="10">
        <v>95.861931803617665</v>
      </c>
      <c r="AI113" s="10">
        <v>92.571702208280669</v>
      </c>
      <c r="AJ113" s="10">
        <v>89.553319624782603</v>
      </c>
      <c r="AK113" s="10">
        <v>86.785031965451054</v>
      </c>
      <c r="AL113" s="10">
        <v>84.255337458886501</v>
      </c>
      <c r="AM113" s="43">
        <v>81.735871954847553</v>
      </c>
      <c r="AN113" s="10">
        <v>79.578477498300558</v>
      </c>
      <c r="AO113" s="10">
        <v>77.63497111965539</v>
      </c>
      <c r="AP113" s="10">
        <v>75.683790226716965</v>
      </c>
      <c r="AQ113" s="10">
        <v>73.943003301982614</v>
      </c>
      <c r="AR113" s="10">
        <v>72.37782200938787</v>
      </c>
    </row>
    <row r="115" spans="3:46" x14ac:dyDescent="0.35">
      <c r="E115" s="9" t="s">
        <v>89</v>
      </c>
      <c r="W115" s="14" t="s">
        <v>90</v>
      </c>
      <c r="X115" s="17">
        <v>-0.5375076036620472</v>
      </c>
    </row>
    <row r="116" spans="3:46" x14ac:dyDescent="0.35">
      <c r="C116" s="44">
        <v>2005</v>
      </c>
      <c r="D116"/>
      <c r="F116" s="9">
        <v>2012</v>
      </c>
      <c r="G116" s="9">
        <v>2013</v>
      </c>
      <c r="H116" s="9">
        <v>2014</v>
      </c>
      <c r="I116" s="9">
        <v>2015</v>
      </c>
      <c r="J116" s="9">
        <v>2016</v>
      </c>
      <c r="K116" s="9">
        <v>2017</v>
      </c>
      <c r="L116" s="9">
        <v>2018</v>
      </c>
      <c r="M116" s="9">
        <v>2019</v>
      </c>
      <c r="N116" s="9">
        <v>2020</v>
      </c>
      <c r="O116" s="9">
        <v>2021</v>
      </c>
      <c r="P116" s="9">
        <v>2022</v>
      </c>
      <c r="Q116" s="9">
        <v>2023</v>
      </c>
      <c r="R116" s="9">
        <v>2024</v>
      </c>
      <c r="S116" s="9">
        <v>2025</v>
      </c>
      <c r="T116" s="9">
        <v>2026</v>
      </c>
      <c r="U116" s="9">
        <v>2027</v>
      </c>
      <c r="V116" s="9">
        <v>2028</v>
      </c>
      <c r="W116" s="9">
        <v>2029</v>
      </c>
      <c r="X116" s="9">
        <v>2030</v>
      </c>
      <c r="Y116" s="9">
        <v>2031</v>
      </c>
      <c r="Z116" s="9">
        <v>2032</v>
      </c>
      <c r="AA116" s="9">
        <v>2033</v>
      </c>
      <c r="AB116" s="9">
        <v>2034</v>
      </c>
      <c r="AC116" s="9">
        <v>2035</v>
      </c>
      <c r="AD116" s="9">
        <v>2036</v>
      </c>
      <c r="AE116" s="9">
        <v>2037</v>
      </c>
      <c r="AF116" s="9">
        <v>2038</v>
      </c>
      <c r="AG116" s="9">
        <v>2039</v>
      </c>
      <c r="AH116" s="9">
        <v>2040</v>
      </c>
      <c r="AI116" s="9">
        <v>2041</v>
      </c>
      <c r="AJ116" s="9">
        <v>2042</v>
      </c>
      <c r="AK116" s="9">
        <v>2043</v>
      </c>
      <c r="AL116" s="9">
        <v>2044</v>
      </c>
      <c r="AM116" s="9">
        <v>2045</v>
      </c>
      <c r="AN116" s="9">
        <v>2046</v>
      </c>
      <c r="AO116" s="9">
        <v>2047</v>
      </c>
      <c r="AP116" s="9">
        <v>2048</v>
      </c>
      <c r="AQ116" s="9">
        <v>2049</v>
      </c>
      <c r="AR116" s="9">
        <v>2050</v>
      </c>
    </row>
    <row r="117" spans="3:46" x14ac:dyDescent="0.35">
      <c r="C117" s="45">
        <v>6672701</v>
      </c>
      <c r="D117" t="s">
        <v>91</v>
      </c>
      <c r="E117" s="2" t="s">
        <v>49</v>
      </c>
      <c r="F117" s="16">
        <v>6482257.1992674069</v>
      </c>
      <c r="G117" s="16">
        <v>6402453.1601148192</v>
      </c>
      <c r="H117" s="16">
        <v>6103264.1202613339</v>
      </c>
      <c r="I117" s="16">
        <v>6031628.7233116338</v>
      </c>
      <c r="J117" s="16">
        <v>6260117.4268502183</v>
      </c>
      <c r="K117" s="16">
        <v>5890921.4736039098</v>
      </c>
      <c r="L117" s="16">
        <v>5853197.4897149801</v>
      </c>
      <c r="M117" s="16">
        <v>5719751.8134576054</v>
      </c>
      <c r="N117" s="16">
        <v>5528373.595074961</v>
      </c>
      <c r="O117" s="16">
        <v>5235905.8362110043</v>
      </c>
      <c r="P117" s="16">
        <v>5022331.1637542909</v>
      </c>
      <c r="Q117" s="16">
        <v>4802402.9031992517</v>
      </c>
      <c r="R117" s="16">
        <v>4558226.8964881469</v>
      </c>
      <c r="S117" s="16">
        <v>4278672.2724777898</v>
      </c>
      <c r="T117" s="16">
        <v>4031996.3144773627</v>
      </c>
      <c r="U117" s="16">
        <v>3788686.6873375638</v>
      </c>
      <c r="V117" s="16">
        <v>3556479.9612952583</v>
      </c>
      <c r="W117" s="16">
        <v>3323912.98337021</v>
      </c>
      <c r="X117" s="16">
        <v>3086073.4755366538</v>
      </c>
      <c r="Y117" s="16">
        <v>2792366.3896781341</v>
      </c>
      <c r="Z117" s="16">
        <v>2505675.114741724</v>
      </c>
      <c r="AA117" s="16">
        <v>2227170.3130355165</v>
      </c>
      <c r="AB117" s="16">
        <v>1962099.6572121379</v>
      </c>
      <c r="AC117" s="16">
        <v>1722190.5096240577</v>
      </c>
      <c r="AD117" s="16">
        <v>1496760.5408946793</v>
      </c>
      <c r="AE117" s="16">
        <v>1286831.9563444208</v>
      </c>
      <c r="AF117" s="16">
        <v>1088362.7826023791</v>
      </c>
      <c r="AG117" s="16">
        <v>913057.58034489001</v>
      </c>
      <c r="AH117" s="16">
        <v>759301.95060839574</v>
      </c>
      <c r="AI117" s="16">
        <v>631184.00556023861</v>
      </c>
      <c r="AJ117" s="16">
        <v>521885.78451222193</v>
      </c>
      <c r="AK117" s="16">
        <v>431804.60438553803</v>
      </c>
      <c r="AL117" s="16">
        <v>358216.69378149312</v>
      </c>
      <c r="AM117" s="16">
        <v>294727.80809378187</v>
      </c>
      <c r="AN117" s="16">
        <v>242742.20971832293</v>
      </c>
      <c r="AO117" s="16">
        <v>200118.61064057582</v>
      </c>
      <c r="AP117" s="16">
        <v>162766.33594583548</v>
      </c>
      <c r="AQ117" s="16">
        <v>133481.82260154752</v>
      </c>
      <c r="AR117" s="16">
        <v>110716.11064165516</v>
      </c>
    </row>
    <row r="118" spans="3:46" x14ac:dyDescent="0.35">
      <c r="C118" s="45">
        <v>926555</v>
      </c>
      <c r="D118" t="s">
        <v>92</v>
      </c>
      <c r="E118" s="2" t="s">
        <v>50</v>
      </c>
      <c r="F118" s="16">
        <v>957010.31401258719</v>
      </c>
      <c r="G118" s="16">
        <v>930511.9336709053</v>
      </c>
      <c r="H118" s="16">
        <v>783467.07329076168</v>
      </c>
      <c r="I118" s="16">
        <v>836337.53007531678</v>
      </c>
      <c r="J118" s="16">
        <v>962857.75418214628</v>
      </c>
      <c r="K118" s="16">
        <v>884669.71062577877</v>
      </c>
      <c r="L118" s="16">
        <v>899097.04562129476</v>
      </c>
      <c r="M118" s="16">
        <v>863691.17877985397</v>
      </c>
      <c r="N118" s="16">
        <v>809546.38063651707</v>
      </c>
      <c r="O118" s="16">
        <v>725748.79147577984</v>
      </c>
      <c r="P118" s="16">
        <v>686254.00907822396</v>
      </c>
      <c r="Q118" s="16">
        <v>647645.23860107677</v>
      </c>
      <c r="R118" s="16">
        <v>608230.38578632136</v>
      </c>
      <c r="S118" s="16">
        <v>569891.98835297825</v>
      </c>
      <c r="T118" s="16">
        <v>527756.30149697897</v>
      </c>
      <c r="U118" s="16">
        <v>485560.41383032914</v>
      </c>
      <c r="V118" s="16">
        <v>445136.90095448238</v>
      </c>
      <c r="W118" s="16">
        <v>405121.62518977711</v>
      </c>
      <c r="X118" s="16">
        <v>382786.05990930891</v>
      </c>
      <c r="Y118" s="16">
        <v>346697.22292557982</v>
      </c>
      <c r="Z118" s="16">
        <v>310183.80051575036</v>
      </c>
      <c r="AA118" s="16">
        <v>273318.18468460429</v>
      </c>
      <c r="AB118" s="16">
        <v>236421.56350894115</v>
      </c>
      <c r="AC118" s="16">
        <v>199962.86910824824</v>
      </c>
      <c r="AD118" s="16">
        <v>164166.14256220107</v>
      </c>
      <c r="AE118" s="16">
        <v>130837.7281114753</v>
      </c>
      <c r="AF118" s="16">
        <v>100490.33768989948</v>
      </c>
      <c r="AG118" s="16">
        <v>73113.458163423711</v>
      </c>
      <c r="AH118" s="16">
        <v>48633.251555483184</v>
      </c>
      <c r="AI118" s="16">
        <v>28205.225535449776</v>
      </c>
      <c r="AJ118" s="16">
        <v>10775.138938886868</v>
      </c>
      <c r="AK118" s="16">
        <v>1889.8301293709712</v>
      </c>
      <c r="AL118" s="16">
        <v>1644.263672914713</v>
      </c>
      <c r="AM118" s="16">
        <v>1427.3230906658757</v>
      </c>
      <c r="AN118" s="16">
        <v>1231.2144728231474</v>
      </c>
      <c r="AO118" s="16">
        <v>1054.6086274137103</v>
      </c>
      <c r="AP118" s="16">
        <v>896.29760939493713</v>
      </c>
      <c r="AQ118" s="16">
        <v>755.00896698977385</v>
      </c>
      <c r="AR118" s="16">
        <v>630.61200562291378</v>
      </c>
    </row>
    <row r="119" spans="3:46" x14ac:dyDescent="0.35">
      <c r="C119" s="45">
        <v>595277</v>
      </c>
      <c r="D119" t="s">
        <v>93</v>
      </c>
      <c r="E119" s="2" t="s">
        <v>51</v>
      </c>
      <c r="F119" s="16">
        <v>543682.72621288733</v>
      </c>
      <c r="G119" s="16">
        <v>533279.58996648574</v>
      </c>
      <c r="H119" s="16">
        <v>472848.96209844976</v>
      </c>
      <c r="I119" s="16">
        <v>487273.88552357582</v>
      </c>
      <c r="J119" s="16">
        <v>564447.48560586944</v>
      </c>
      <c r="K119" s="16">
        <v>511683.81897048309</v>
      </c>
      <c r="L119" s="16">
        <v>509044.67340238503</v>
      </c>
      <c r="M119" s="16">
        <v>481333.03898515727</v>
      </c>
      <c r="N119" s="16">
        <v>479930.90118215821</v>
      </c>
      <c r="O119" s="16">
        <v>441913.65126090677</v>
      </c>
      <c r="P119" s="16">
        <v>427776.1797002696</v>
      </c>
      <c r="Q119" s="16">
        <v>411661.95742775628</v>
      </c>
      <c r="R119" s="16">
        <v>392917.43072685751</v>
      </c>
      <c r="S119" s="16">
        <v>369957.65265086788</v>
      </c>
      <c r="T119" s="16">
        <v>347495.07887293957</v>
      </c>
      <c r="U119" s="16">
        <v>324145.93388128286</v>
      </c>
      <c r="V119" s="16">
        <v>301793.62180219963</v>
      </c>
      <c r="W119" s="16">
        <v>279653.8542141557</v>
      </c>
      <c r="X119" s="16">
        <v>269382.04792400269</v>
      </c>
      <c r="Y119" s="16">
        <v>247098.92148325473</v>
      </c>
      <c r="Z119" s="16">
        <v>224818.34035687902</v>
      </c>
      <c r="AA119" s="16">
        <v>202591.27205687721</v>
      </c>
      <c r="AB119" s="16">
        <v>180427.44492925698</v>
      </c>
      <c r="AC119" s="16">
        <v>159535.1684420449</v>
      </c>
      <c r="AD119" s="16">
        <v>138358.43286161948</v>
      </c>
      <c r="AE119" s="16">
        <v>116307.61267886123</v>
      </c>
      <c r="AF119" s="16">
        <v>94382.553099947443</v>
      </c>
      <c r="AG119" s="16">
        <v>72679.970184531921</v>
      </c>
      <c r="AH119" s="16">
        <v>51125.36079971974</v>
      </c>
      <c r="AI119" s="16">
        <v>31088.939117801707</v>
      </c>
      <c r="AJ119" s="16">
        <v>12056.824423696218</v>
      </c>
      <c r="AK119" s="16">
        <v>1096.8615962364106</v>
      </c>
      <c r="AL119" s="16">
        <v>0</v>
      </c>
      <c r="AM119" s="16">
        <v>0</v>
      </c>
      <c r="AN119" s="16">
        <v>0</v>
      </c>
      <c r="AO119" s="16">
        <v>0</v>
      </c>
      <c r="AP119" s="16">
        <v>0</v>
      </c>
      <c r="AQ119" s="16">
        <v>0</v>
      </c>
      <c r="AR119" s="16">
        <v>0</v>
      </c>
    </row>
    <row r="120" spans="3:46" x14ac:dyDescent="0.35">
      <c r="C120" s="45">
        <v>3484899</v>
      </c>
      <c r="D120" t="s">
        <v>94</v>
      </c>
      <c r="E120" s="2" t="s">
        <v>95</v>
      </c>
      <c r="F120" s="16">
        <v>1720201.0738603731</v>
      </c>
      <c r="G120" s="16">
        <v>1715339.1315583345</v>
      </c>
      <c r="H120" s="16">
        <v>1602505.5798067441</v>
      </c>
      <c r="I120" s="16">
        <v>1223170.8720470821</v>
      </c>
      <c r="J120" s="16">
        <v>1464762.410061171</v>
      </c>
      <c r="K120" s="16">
        <v>1234721.4135481929</v>
      </c>
      <c r="L120" s="16">
        <v>1276924.7206090414</v>
      </c>
      <c r="M120" s="16">
        <v>1270205.4645869357</v>
      </c>
      <c r="N120" s="16">
        <v>1214764.5879704151</v>
      </c>
      <c r="O120" s="16">
        <v>1116710.2126992126</v>
      </c>
      <c r="P120" s="16">
        <v>1083285.1000059729</v>
      </c>
      <c r="Q120" s="16">
        <v>1048074.8599988094</v>
      </c>
      <c r="R120" s="16">
        <v>1008441.9195147549</v>
      </c>
      <c r="S120" s="16">
        <v>958121.46292681573</v>
      </c>
      <c r="T120" s="16">
        <v>910499.76564712031</v>
      </c>
      <c r="U120" s="16">
        <v>857973.32927232806</v>
      </c>
      <c r="V120" s="16">
        <v>806049.06540844624</v>
      </c>
      <c r="W120" s="16">
        <v>750797.98839956045</v>
      </c>
      <c r="X120" s="16">
        <v>723187.38155109016</v>
      </c>
      <c r="Y120" s="16">
        <v>669856.08246827964</v>
      </c>
      <c r="Z120" s="16">
        <v>614145.36535204656</v>
      </c>
      <c r="AA120" s="16">
        <v>556755.3121723556</v>
      </c>
      <c r="AB120" s="16">
        <v>497906.64870168449</v>
      </c>
      <c r="AC120" s="16">
        <v>442565.69941483409</v>
      </c>
      <c r="AD120" s="16">
        <v>380075.24175591895</v>
      </c>
      <c r="AE120" s="16">
        <v>316361.29018096521</v>
      </c>
      <c r="AF120" s="16">
        <v>255022.24743984244</v>
      </c>
      <c r="AG120" s="16">
        <v>195495.7897591544</v>
      </c>
      <c r="AH120" s="16">
        <v>136878.78668388422</v>
      </c>
      <c r="AI120" s="16">
        <v>82777.104373927636</v>
      </c>
      <c r="AJ120" s="16">
        <v>31877.4761909628</v>
      </c>
      <c r="AK120" s="16">
        <v>2727.015619624382</v>
      </c>
      <c r="AL120" s="16">
        <v>0</v>
      </c>
      <c r="AM120" s="16">
        <v>0</v>
      </c>
      <c r="AN120" s="16">
        <v>0</v>
      </c>
      <c r="AO120" s="16">
        <v>0</v>
      </c>
      <c r="AP120" s="16">
        <v>0</v>
      </c>
      <c r="AQ120" s="16">
        <v>0</v>
      </c>
      <c r="AR120" s="16">
        <v>0</v>
      </c>
    </row>
    <row r="121" spans="3:46" x14ac:dyDescent="0.35">
      <c r="E121" s="2" t="s">
        <v>96</v>
      </c>
      <c r="F121" s="16">
        <v>2429700.083919737</v>
      </c>
      <c r="G121" s="16">
        <v>2395886.121182749</v>
      </c>
      <c r="H121" s="16">
        <v>2130994.3726317324</v>
      </c>
      <c r="I121" s="16">
        <v>1968792.5400347097</v>
      </c>
      <c r="J121" s="16">
        <v>2354695.4560224144</v>
      </c>
      <c r="K121" s="16">
        <v>2169851.1725691981</v>
      </c>
      <c r="L121" s="16">
        <v>2242632.7474497603</v>
      </c>
      <c r="M121" s="16">
        <v>2137242.942343086</v>
      </c>
      <c r="N121" s="16">
        <v>2048744.4781418096</v>
      </c>
      <c r="O121" s="16">
        <v>1879390.0872346396</v>
      </c>
      <c r="P121" s="16">
        <v>1821101.1392846988</v>
      </c>
      <c r="Q121" s="16">
        <v>1761666.4818343972</v>
      </c>
      <c r="R121" s="16">
        <v>1696615.0365424317</v>
      </c>
      <c r="S121" s="16">
        <v>1624643.9451913491</v>
      </c>
      <c r="T121" s="16">
        <v>1555514.3024697069</v>
      </c>
      <c r="U121" s="16">
        <v>1481069.0899750039</v>
      </c>
      <c r="V121" s="16">
        <v>1407636.0472708629</v>
      </c>
      <c r="W121" s="16">
        <v>1329610.9204072333</v>
      </c>
      <c r="X121" s="16">
        <v>1305280.6175133416</v>
      </c>
      <c r="Y121" s="16">
        <v>1241537.6752234679</v>
      </c>
      <c r="Z121" s="16">
        <v>1169231.9706987815</v>
      </c>
      <c r="AA121" s="16">
        <v>1088384.8739012268</v>
      </c>
      <c r="AB121" s="16">
        <v>999222.9946871713</v>
      </c>
      <c r="AC121" s="16">
        <v>905161.79947444831</v>
      </c>
      <c r="AD121" s="16">
        <v>797655.63783849392</v>
      </c>
      <c r="AE121" s="16">
        <v>682447.75641795562</v>
      </c>
      <c r="AF121" s="16">
        <v>563466.55878668465</v>
      </c>
      <c r="AG121" s="16">
        <v>441187.23947719653</v>
      </c>
      <c r="AH121" s="16">
        <v>315513.90222737583</v>
      </c>
      <c r="AI121" s="16">
        <v>193357.88763656563</v>
      </c>
      <c r="AJ121" s="16">
        <v>73128.324343638524</v>
      </c>
      <c r="AK121" s="16">
        <v>3556.9812087401151</v>
      </c>
      <c r="AL121" s="16">
        <v>0</v>
      </c>
      <c r="AM121" s="16">
        <v>0</v>
      </c>
      <c r="AN121" s="16">
        <v>0</v>
      </c>
      <c r="AO121" s="16">
        <v>0</v>
      </c>
      <c r="AP121" s="16">
        <v>0</v>
      </c>
      <c r="AQ121" s="16">
        <v>0</v>
      </c>
      <c r="AR121" s="16">
        <v>0</v>
      </c>
    </row>
    <row r="122" spans="3:46" x14ac:dyDescent="0.35">
      <c r="C122" s="16">
        <v>79342</v>
      </c>
      <c r="D122" s="2" t="s">
        <v>97</v>
      </c>
      <c r="E122" s="2" t="s">
        <v>98</v>
      </c>
      <c r="F122" s="16">
        <v>113758.99213441201</v>
      </c>
      <c r="G122" s="16">
        <v>116878.82820434276</v>
      </c>
      <c r="H122" s="16">
        <v>116930.44596445299</v>
      </c>
      <c r="I122" s="16">
        <v>118850.82198514412</v>
      </c>
      <c r="J122" s="46">
        <v>120125.1032936117</v>
      </c>
      <c r="K122" s="46">
        <v>118161.34329835919</v>
      </c>
      <c r="L122" s="46">
        <v>114648.6060789397</v>
      </c>
      <c r="M122" s="46">
        <v>107187</v>
      </c>
      <c r="N122" s="46">
        <v>105209.56363636364</v>
      </c>
      <c r="O122" s="47">
        <v>103232.12727272729</v>
      </c>
      <c r="P122" s="47">
        <v>101254.69090909093</v>
      </c>
      <c r="Q122" s="47">
        <v>99277.254545454576</v>
      </c>
      <c r="R122" s="47">
        <v>97299.81818181822</v>
      </c>
      <c r="S122" s="47">
        <v>95322.381818181864</v>
      </c>
      <c r="T122" s="47">
        <v>93344.945454545508</v>
      </c>
      <c r="U122" s="47">
        <v>91367.509090909152</v>
      </c>
      <c r="V122" s="47">
        <v>89390.072727272796</v>
      </c>
      <c r="W122" s="47">
        <v>87412.63636363644</v>
      </c>
      <c r="X122" s="47">
        <v>85435.200000000012</v>
      </c>
      <c r="Y122" s="47">
        <v>79739.520000000004</v>
      </c>
      <c r="Z122" s="47">
        <v>74043.839999999997</v>
      </c>
      <c r="AA122" s="47">
        <v>68348.159999999989</v>
      </c>
      <c r="AB122" s="47">
        <v>62652.479999999989</v>
      </c>
      <c r="AC122" s="47">
        <v>56956.799999999988</v>
      </c>
      <c r="AD122" s="47">
        <v>51261.119999999988</v>
      </c>
      <c r="AE122" s="47">
        <v>45565.439999999988</v>
      </c>
      <c r="AF122" s="47">
        <v>39869.759999999987</v>
      </c>
      <c r="AG122" s="47">
        <v>34174.079999999987</v>
      </c>
      <c r="AH122" s="47">
        <v>28478.399999999987</v>
      </c>
      <c r="AI122" s="47">
        <v>22782.719999999987</v>
      </c>
      <c r="AJ122" s="47">
        <v>17087.039999999986</v>
      </c>
      <c r="AK122" s="47">
        <v>11391.359999999986</v>
      </c>
      <c r="AL122" s="47">
        <v>5695.6799999999848</v>
      </c>
      <c r="AM122" s="47">
        <v>0</v>
      </c>
      <c r="AN122" s="47">
        <v>0</v>
      </c>
      <c r="AO122" s="47">
        <v>0</v>
      </c>
      <c r="AP122" s="47">
        <v>0</v>
      </c>
      <c r="AQ122" s="47">
        <v>0</v>
      </c>
      <c r="AR122" s="47">
        <v>0</v>
      </c>
    </row>
    <row r="123" spans="3:46" x14ac:dyDescent="0.35">
      <c r="C123" s="48">
        <v>11758774</v>
      </c>
      <c r="D123" t="s">
        <v>99</v>
      </c>
      <c r="E123" s="9" t="s">
        <v>100</v>
      </c>
      <c r="F123" s="10">
        <v>12246610.389407404</v>
      </c>
      <c r="G123" s="10">
        <v>12094348.764697637</v>
      </c>
      <c r="H123" s="10">
        <v>11210010.554053476</v>
      </c>
      <c r="I123" s="10">
        <v>10666054.372977462</v>
      </c>
      <c r="J123" s="10">
        <v>11727005.63601543</v>
      </c>
      <c r="K123" s="10">
        <v>10810008.932615921</v>
      </c>
      <c r="L123" s="10">
        <v>10895545.2828764</v>
      </c>
      <c r="M123" s="10">
        <v>10579411.438152639</v>
      </c>
      <c r="N123" s="10">
        <v>10186569.506642224</v>
      </c>
      <c r="O123" s="10">
        <v>9502900.7061542701</v>
      </c>
      <c r="P123" s="10">
        <v>9142002.2827325482</v>
      </c>
      <c r="Q123" s="10">
        <v>8770728.6956067439</v>
      </c>
      <c r="R123" s="10">
        <v>8361731.4872403303</v>
      </c>
      <c r="S123" s="10">
        <v>7896609.7034179829</v>
      </c>
      <c r="T123" s="10">
        <v>7466606.7084186533</v>
      </c>
      <c r="U123" s="10">
        <v>7028802.9633874167</v>
      </c>
      <c r="V123" s="10">
        <v>6606485.6694585225</v>
      </c>
      <c r="W123" s="10">
        <v>6176510.0079445727</v>
      </c>
      <c r="X123" s="10">
        <v>5852144.7824343974</v>
      </c>
      <c r="Y123" s="10">
        <v>5377295.8117787149</v>
      </c>
      <c r="Z123" s="10">
        <v>4898098.4316651812</v>
      </c>
      <c r="AA123" s="10">
        <v>4416568.1158505809</v>
      </c>
      <c r="AB123" s="10">
        <v>3938730.7890391918</v>
      </c>
      <c r="AC123" s="10">
        <v>3486372.846063633</v>
      </c>
      <c r="AD123" s="10">
        <v>3028277.1159129129</v>
      </c>
      <c r="AE123" s="10">
        <v>2578351.7837336781</v>
      </c>
      <c r="AF123" s="10">
        <v>2141594.2396187531</v>
      </c>
      <c r="AG123" s="10">
        <v>1729708.1179291967</v>
      </c>
      <c r="AH123" s="10">
        <v>1339931.6518748587</v>
      </c>
      <c r="AI123" s="10">
        <v>989395.8822239833</v>
      </c>
      <c r="AJ123" s="10">
        <v>666810.58840940637</v>
      </c>
      <c r="AK123" s="10">
        <v>452466.65293950989</v>
      </c>
      <c r="AL123" s="10">
        <v>365556.63745440781</v>
      </c>
      <c r="AM123" s="10">
        <v>296155.13118444773</v>
      </c>
      <c r="AN123" s="10">
        <v>243973.42419114607</v>
      </c>
      <c r="AO123" s="10">
        <v>201173.21926798954</v>
      </c>
      <c r="AP123" s="10">
        <v>163662.63355523042</v>
      </c>
      <c r="AQ123" s="10">
        <v>134236.83156853731</v>
      </c>
      <c r="AR123" s="10">
        <v>111346.72264727807</v>
      </c>
    </row>
    <row r="124" spans="3:46" x14ac:dyDescent="0.35">
      <c r="C124" s="49">
        <v>5879387</v>
      </c>
      <c r="E124" s="9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50">
        <v>-0.50231675662493414</v>
      </c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50">
        <v>-0.97481411487418268</v>
      </c>
      <c r="AN124" s="10"/>
      <c r="AO124" s="10"/>
      <c r="AP124" s="10"/>
      <c r="AQ124" s="10"/>
      <c r="AR124" s="10"/>
    </row>
    <row r="125" spans="3:46" x14ac:dyDescent="0.35">
      <c r="C125" s="10"/>
      <c r="E125" s="9"/>
      <c r="F125" s="10">
        <v>4149901.1577801099</v>
      </c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51">
        <v>-27242.217565602623</v>
      </c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51"/>
      <c r="AN125" s="10"/>
      <c r="AO125" s="10"/>
      <c r="AP125" s="10"/>
      <c r="AQ125" s="10"/>
      <c r="AR125" s="10"/>
    </row>
    <row r="126" spans="3:46" x14ac:dyDescent="0.35">
      <c r="C126" s="10"/>
      <c r="E126" s="9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3">
        <v>-2.3167566249340812E-3</v>
      </c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3:46" x14ac:dyDescent="0.35">
      <c r="C127" s="10"/>
      <c r="E127" s="9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</row>
    <row r="129" spans="3:44" x14ac:dyDescent="0.35">
      <c r="C129" s="16">
        <v>127083</v>
      </c>
      <c r="E129" s="2" t="s">
        <v>101</v>
      </c>
      <c r="F129" s="16">
        <v>99408</v>
      </c>
      <c r="G129" s="16">
        <v>91922</v>
      </c>
      <c r="H129" s="16">
        <v>83847</v>
      </c>
      <c r="I129" s="16">
        <v>67929</v>
      </c>
      <c r="J129" s="46">
        <v>63421</v>
      </c>
      <c r="K129" s="46">
        <v>63273</v>
      </c>
      <c r="L129" s="46">
        <v>62585</v>
      </c>
      <c r="M129" s="46">
        <v>61209</v>
      </c>
      <c r="N129" s="46">
        <v>61207</v>
      </c>
      <c r="O129" s="46">
        <v>61207</v>
      </c>
      <c r="P129" s="46">
        <v>61207</v>
      </c>
      <c r="Q129" s="46">
        <v>61207</v>
      </c>
      <c r="R129" s="46">
        <v>61207</v>
      </c>
      <c r="S129" s="46">
        <v>61207</v>
      </c>
      <c r="T129" s="46">
        <v>61207</v>
      </c>
      <c r="U129" s="46">
        <v>61207</v>
      </c>
      <c r="V129" s="46">
        <v>61207</v>
      </c>
      <c r="W129" s="46">
        <v>61207</v>
      </c>
      <c r="X129" s="46">
        <v>61207</v>
      </c>
      <c r="Y129" s="46">
        <v>61207</v>
      </c>
      <c r="Z129" s="46">
        <v>61207</v>
      </c>
      <c r="AA129" s="46">
        <v>61207</v>
      </c>
      <c r="AB129" s="46">
        <v>61207</v>
      </c>
      <c r="AC129" s="46">
        <v>61207</v>
      </c>
      <c r="AD129" s="46">
        <v>61207</v>
      </c>
      <c r="AE129" s="46">
        <v>61207</v>
      </c>
      <c r="AF129" s="46">
        <v>61207</v>
      </c>
      <c r="AG129" s="46">
        <v>61207</v>
      </c>
      <c r="AH129" s="46">
        <v>61207</v>
      </c>
      <c r="AI129" s="46">
        <v>61207</v>
      </c>
      <c r="AJ129" s="46">
        <v>61207</v>
      </c>
      <c r="AK129" s="46">
        <v>61207</v>
      </c>
      <c r="AL129" s="46">
        <v>61207</v>
      </c>
      <c r="AM129" s="46">
        <v>61207</v>
      </c>
      <c r="AN129" s="46">
        <v>61207</v>
      </c>
      <c r="AO129" s="46">
        <v>61207</v>
      </c>
      <c r="AP129" s="46">
        <v>61207</v>
      </c>
      <c r="AQ129" s="46">
        <v>61207</v>
      </c>
      <c r="AR129" s="46">
        <v>61207</v>
      </c>
    </row>
    <row r="130" spans="3:44" x14ac:dyDescent="0.35">
      <c r="C130" s="16">
        <v>623785</v>
      </c>
      <c r="E130" s="2" t="s">
        <v>102</v>
      </c>
      <c r="F130" s="16">
        <v>592651</v>
      </c>
      <c r="G130" s="16">
        <v>593475</v>
      </c>
      <c r="H130" s="16">
        <v>523566</v>
      </c>
      <c r="I130" s="16">
        <v>524586</v>
      </c>
      <c r="J130" s="46">
        <v>498537</v>
      </c>
      <c r="K130" s="46">
        <v>509815</v>
      </c>
      <c r="L130" s="46">
        <v>513104</v>
      </c>
      <c r="M130" s="46">
        <v>519823</v>
      </c>
      <c r="N130" s="46">
        <v>513804.5</v>
      </c>
      <c r="O130" s="46">
        <v>507786</v>
      </c>
      <c r="P130" s="46">
        <v>501767.5</v>
      </c>
      <c r="Q130" s="46">
        <v>495749</v>
      </c>
      <c r="R130" s="46">
        <v>489730.5</v>
      </c>
      <c r="S130" s="46">
        <v>483712</v>
      </c>
      <c r="T130" s="46">
        <v>477693.5</v>
      </c>
      <c r="U130" s="46">
        <v>471675</v>
      </c>
      <c r="V130" s="46">
        <v>465656.5</v>
      </c>
      <c r="W130" s="46">
        <v>459638</v>
      </c>
      <c r="X130" s="46">
        <v>454489.2</v>
      </c>
      <c r="Y130" s="46">
        <v>449340.4</v>
      </c>
      <c r="Z130" s="46">
        <v>444191.60000000003</v>
      </c>
      <c r="AA130" s="46">
        <v>439042.80000000005</v>
      </c>
      <c r="AB130" s="46">
        <v>433894.00000000006</v>
      </c>
      <c r="AC130" s="46">
        <v>428745.20000000007</v>
      </c>
      <c r="AD130" s="46">
        <v>423596.40000000008</v>
      </c>
      <c r="AE130" s="46">
        <v>418447.60000000009</v>
      </c>
      <c r="AF130" s="46">
        <v>413298.8000000001</v>
      </c>
      <c r="AG130" s="46">
        <v>408150.00000000012</v>
      </c>
      <c r="AH130" s="46">
        <v>403001.20000000013</v>
      </c>
      <c r="AI130" s="46">
        <v>397852.40000000014</v>
      </c>
      <c r="AJ130" s="46">
        <v>392703.60000000015</v>
      </c>
      <c r="AK130" s="46">
        <v>387554.80000000016</v>
      </c>
      <c r="AL130" s="46">
        <v>382406</v>
      </c>
      <c r="AM130" s="46">
        <v>377257.2</v>
      </c>
      <c r="AN130" s="46">
        <v>372108.4</v>
      </c>
      <c r="AO130" s="46">
        <v>366959.60000000003</v>
      </c>
      <c r="AP130" s="46">
        <v>361810.80000000005</v>
      </c>
      <c r="AQ130" s="46">
        <v>356662.00000000006</v>
      </c>
      <c r="AR130" s="46">
        <v>392700</v>
      </c>
    </row>
    <row r="131" spans="3:44" x14ac:dyDescent="0.35">
      <c r="C131" s="16">
        <v>307646.70620721678</v>
      </c>
      <c r="E131" s="2" t="s">
        <v>103</v>
      </c>
      <c r="F131" s="16">
        <v>217162.75046350202</v>
      </c>
      <c r="G131" s="16">
        <v>186159.97184051431</v>
      </c>
      <c r="H131" s="16">
        <v>187427.95360382218</v>
      </c>
      <c r="I131" s="16">
        <v>184862.88518982503</v>
      </c>
      <c r="J131" s="46">
        <v>187958.27185807624</v>
      </c>
      <c r="K131" s="46">
        <v>195822.58451794909</v>
      </c>
      <c r="L131" s="46">
        <v>217368.31389351445</v>
      </c>
      <c r="M131" s="46">
        <v>214000</v>
      </c>
      <c r="N131" s="46">
        <v>120000</v>
      </c>
      <c r="O131" s="47">
        <v>150000</v>
      </c>
      <c r="P131" s="47">
        <v>150000</v>
      </c>
      <c r="Q131" s="47">
        <v>150000</v>
      </c>
      <c r="R131" s="47">
        <v>150000</v>
      </c>
      <c r="S131" s="47">
        <v>150000</v>
      </c>
      <c r="T131" s="47">
        <v>150000</v>
      </c>
      <c r="U131" s="47">
        <v>150000</v>
      </c>
      <c r="V131" s="47">
        <v>150000</v>
      </c>
      <c r="W131" s="47">
        <v>150000</v>
      </c>
      <c r="X131" s="47">
        <v>150000</v>
      </c>
      <c r="Y131" s="47">
        <v>160000</v>
      </c>
      <c r="Z131" s="47">
        <v>160000</v>
      </c>
      <c r="AA131" s="47">
        <v>160000</v>
      </c>
      <c r="AB131" s="47">
        <v>160000</v>
      </c>
      <c r="AC131" s="47">
        <v>160000</v>
      </c>
      <c r="AD131" s="47">
        <v>160000</v>
      </c>
      <c r="AE131" s="47">
        <v>160000</v>
      </c>
      <c r="AF131" s="47">
        <v>160000</v>
      </c>
      <c r="AG131" s="47">
        <v>160000</v>
      </c>
      <c r="AH131" s="47">
        <v>170000</v>
      </c>
      <c r="AI131" s="47">
        <v>170000</v>
      </c>
      <c r="AJ131" s="47">
        <v>170000</v>
      </c>
      <c r="AK131" s="47">
        <v>170000</v>
      </c>
      <c r="AL131" s="47">
        <v>170000</v>
      </c>
      <c r="AM131" s="47">
        <v>170000</v>
      </c>
      <c r="AN131" s="47">
        <v>170000</v>
      </c>
      <c r="AO131" s="47">
        <v>170000</v>
      </c>
      <c r="AP131" s="47">
        <v>170000</v>
      </c>
      <c r="AQ131" s="47">
        <v>170000</v>
      </c>
      <c r="AR131" s="47">
        <v>170000</v>
      </c>
    </row>
    <row r="132" spans="3:44" x14ac:dyDescent="0.35">
      <c r="C132" s="10">
        <v>1058514.7062072167</v>
      </c>
      <c r="D132" s="9"/>
      <c r="E132" s="9" t="s">
        <v>104</v>
      </c>
      <c r="F132" s="10"/>
      <c r="G132" s="10"/>
      <c r="H132" s="10"/>
      <c r="I132" s="10"/>
      <c r="J132" s="52"/>
      <c r="K132" s="52"/>
      <c r="L132" s="52"/>
      <c r="M132" s="52"/>
      <c r="N132" s="10">
        <v>695011.5</v>
      </c>
      <c r="O132" s="10">
        <v>718993</v>
      </c>
      <c r="P132" s="10">
        <v>712974.5</v>
      </c>
      <c r="Q132" s="10">
        <v>706956</v>
      </c>
      <c r="R132" s="10">
        <v>700937.5</v>
      </c>
      <c r="S132" s="10">
        <v>694919</v>
      </c>
      <c r="T132" s="10">
        <v>688900.5</v>
      </c>
      <c r="U132" s="10">
        <v>682882</v>
      </c>
      <c r="V132" s="10">
        <v>676863.5</v>
      </c>
      <c r="W132" s="10">
        <v>670845</v>
      </c>
      <c r="X132" s="10">
        <v>665696.19999999995</v>
      </c>
      <c r="Y132" s="10">
        <v>670547.4</v>
      </c>
      <c r="Z132" s="10">
        <v>665398.60000000009</v>
      </c>
      <c r="AA132" s="10">
        <v>660249.80000000005</v>
      </c>
      <c r="AB132" s="10">
        <v>655101</v>
      </c>
      <c r="AC132" s="10">
        <v>649952.20000000007</v>
      </c>
      <c r="AD132" s="10">
        <v>644803.40000000014</v>
      </c>
      <c r="AE132" s="10">
        <v>639654.60000000009</v>
      </c>
      <c r="AF132" s="10">
        <v>634505.80000000005</v>
      </c>
      <c r="AG132" s="10">
        <v>629357.00000000012</v>
      </c>
      <c r="AH132" s="10">
        <v>634208.20000000019</v>
      </c>
      <c r="AI132" s="10">
        <v>629059.40000000014</v>
      </c>
      <c r="AJ132" s="10">
        <v>623910.60000000009</v>
      </c>
      <c r="AK132" s="10">
        <v>618761.80000000016</v>
      </c>
      <c r="AL132" s="10">
        <v>613613</v>
      </c>
      <c r="AM132" s="10">
        <v>608464.19999999995</v>
      </c>
      <c r="AN132" s="10">
        <v>603315.4</v>
      </c>
      <c r="AO132" s="10">
        <v>598166.60000000009</v>
      </c>
      <c r="AP132" s="10">
        <v>593017.80000000005</v>
      </c>
      <c r="AQ132" s="10">
        <v>587869</v>
      </c>
      <c r="AR132" s="10">
        <v>623907</v>
      </c>
    </row>
    <row r="133" spans="3:44" x14ac:dyDescent="0.35">
      <c r="C133" s="16">
        <v>529257.35310360836</v>
      </c>
      <c r="F133" s="16"/>
      <c r="G133" s="16"/>
      <c r="H133" s="16"/>
      <c r="I133" s="16"/>
      <c r="J133" s="46"/>
      <c r="K133" s="46"/>
      <c r="L133" s="46"/>
      <c r="M133" s="4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53">
        <v>-0.37110349426767236</v>
      </c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54">
        <v>-0.42517170859137227</v>
      </c>
      <c r="AN133" s="16"/>
      <c r="AO133" s="16"/>
      <c r="AP133" s="16"/>
      <c r="AQ133" s="16"/>
      <c r="AR133" s="16"/>
    </row>
    <row r="134" spans="3:44" x14ac:dyDescent="0.35">
      <c r="C134" s="46">
        <v>392818.50620721676</v>
      </c>
      <c r="D134" s="29">
        <v>0</v>
      </c>
      <c r="F134" s="16"/>
      <c r="G134" s="16"/>
      <c r="H134" s="16"/>
      <c r="I134" s="16"/>
      <c r="J134" s="46"/>
      <c r="K134" s="46"/>
      <c r="L134" s="46"/>
      <c r="M134" s="4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7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</row>
    <row r="135" spans="3:44" x14ac:dyDescent="0.35">
      <c r="C135" s="44">
        <v>2005</v>
      </c>
      <c r="E135" s="9" t="s">
        <v>105</v>
      </c>
      <c r="H135" s="16"/>
      <c r="I135" s="16"/>
      <c r="J135" s="46"/>
      <c r="K135" s="46"/>
      <c r="L135" s="46"/>
      <c r="M135" s="46"/>
      <c r="N135" s="52">
        <v>10881581.006642224</v>
      </c>
      <c r="O135" s="52">
        <v>10221893.70615427</v>
      </c>
      <c r="P135" s="52">
        <v>9854976.7827325482</v>
      </c>
      <c r="Q135" s="52">
        <v>9477684.6956067439</v>
      </c>
      <c r="R135" s="52">
        <v>9062668.9872403294</v>
      </c>
      <c r="S135" s="52">
        <v>8591528.7034179829</v>
      </c>
      <c r="T135" s="52">
        <v>8155507.2084186533</v>
      </c>
      <c r="U135" s="52">
        <v>7711684.9633874167</v>
      </c>
      <c r="V135" s="52">
        <v>7283349.1694585225</v>
      </c>
      <c r="W135" s="52">
        <v>6847355.0079445727</v>
      </c>
      <c r="X135" s="52">
        <v>6517840.9824343976</v>
      </c>
      <c r="Y135" s="52">
        <v>6047843.2117787153</v>
      </c>
      <c r="Z135" s="52">
        <v>5563497.0316651808</v>
      </c>
      <c r="AA135" s="52">
        <v>5076817.9158505807</v>
      </c>
      <c r="AB135" s="52">
        <v>4593831.7890391918</v>
      </c>
      <c r="AC135" s="52">
        <v>4136325.0460636332</v>
      </c>
      <c r="AD135" s="52">
        <v>3673080.5159129128</v>
      </c>
      <c r="AE135" s="52">
        <v>3218006.3837336781</v>
      </c>
      <c r="AF135" s="52">
        <v>2776100.0396187534</v>
      </c>
      <c r="AG135" s="52">
        <v>2359065.1179291969</v>
      </c>
      <c r="AH135" s="52">
        <v>1974139.8518748588</v>
      </c>
      <c r="AI135" s="52">
        <v>1618455.2822239834</v>
      </c>
      <c r="AJ135" s="52">
        <v>1290721.1884094065</v>
      </c>
      <c r="AK135" s="52">
        <v>1071228.4529395101</v>
      </c>
      <c r="AL135" s="52">
        <v>979169.63745440776</v>
      </c>
      <c r="AM135" s="52">
        <v>904618.35637033288</v>
      </c>
      <c r="AN135" s="52">
        <v>847288.82419114606</v>
      </c>
      <c r="AO135" s="52">
        <v>799339.8192679896</v>
      </c>
      <c r="AP135" s="52">
        <v>756680.4335552305</v>
      </c>
      <c r="AQ135" s="52">
        <v>722105.8315685374</v>
      </c>
      <c r="AR135" s="52">
        <v>735253.7226472781</v>
      </c>
    </row>
    <row r="136" spans="3:44" x14ac:dyDescent="0.35">
      <c r="C136" s="10">
        <v>12817288.706207216</v>
      </c>
      <c r="E136" s="2" t="s">
        <v>106</v>
      </c>
      <c r="F136" s="16">
        <v>12187335.177677343</v>
      </c>
      <c r="G136" s="16">
        <v>12190370.631945802</v>
      </c>
      <c r="H136" s="16">
        <v>11077830.692978088</v>
      </c>
      <c r="I136" s="16">
        <v>10965753.913462723</v>
      </c>
      <c r="J136" s="46">
        <v>12145619.621455014</v>
      </c>
      <c r="K136" s="46">
        <v>11550931.669989809</v>
      </c>
      <c r="L136" s="46">
        <v>11740017.877766274</v>
      </c>
      <c r="M136" s="46">
        <v>11196864.203692086</v>
      </c>
      <c r="N136" s="46">
        <v>11093088.087599028</v>
      </c>
      <c r="O136" s="46">
        <v>10502929.193739342</v>
      </c>
      <c r="P136" s="46">
        <v>10246799.9995437</v>
      </c>
      <c r="Q136" s="46">
        <v>9975686.3367385622</v>
      </c>
      <c r="R136" s="46">
        <v>9699392.5404086541</v>
      </c>
      <c r="S136" s="46">
        <v>9408363.6761932336</v>
      </c>
      <c r="T136" s="46">
        <v>9106463.659135934</v>
      </c>
      <c r="U136" s="46">
        <v>8812935.6246377602</v>
      </c>
      <c r="V136" s="46">
        <v>8510853.8305019271</v>
      </c>
      <c r="W136" s="46">
        <v>8201800.5176601112</v>
      </c>
      <c r="X136" s="46">
        <v>8060984.7998219933</v>
      </c>
      <c r="Y136" s="46">
        <v>7882147.4569505304</v>
      </c>
      <c r="Z136" s="46">
        <v>7713875.9614936383</v>
      </c>
      <c r="AA136" s="46">
        <v>7543913.1823133314</v>
      </c>
      <c r="AB136" s="46">
        <v>7385371.9607503442</v>
      </c>
      <c r="AC136" s="46">
        <v>7230604.2503241086</v>
      </c>
      <c r="AD136" s="46">
        <v>7084953.8874654295</v>
      </c>
      <c r="AE136" s="46">
        <v>6942772.8057221109</v>
      </c>
      <c r="AF136" s="46">
        <v>6803816.6600270849</v>
      </c>
      <c r="AG136" s="46">
        <v>6673547.1137818573</v>
      </c>
      <c r="AH136" s="46">
        <v>6550701.1089482987</v>
      </c>
      <c r="AI136" s="46">
        <v>6419480.0339414338</v>
      </c>
      <c r="AJ136" s="46">
        <v>6286728.7599243643</v>
      </c>
      <c r="AK136" s="46">
        <v>6155823.9614087297</v>
      </c>
      <c r="AL136" s="46">
        <v>6026673.2477509994</v>
      </c>
      <c r="AM136" s="46">
        <v>5905350.4609359754</v>
      </c>
      <c r="AN136" s="46">
        <v>5793198.4648349937</v>
      </c>
      <c r="AO136" s="46">
        <v>5681562.6219655182</v>
      </c>
      <c r="AP136" s="46">
        <v>5570170.6880151117</v>
      </c>
      <c r="AQ136" s="46">
        <v>5458504.4889137382</v>
      </c>
      <c r="AR136" s="46">
        <v>5346563.0369158695</v>
      </c>
    </row>
    <row r="137" spans="3:44" x14ac:dyDescent="0.35">
      <c r="C137" s="16"/>
      <c r="E137" s="55" t="s">
        <v>107</v>
      </c>
      <c r="F137" s="4"/>
      <c r="G137" s="4"/>
      <c r="H137" s="4"/>
      <c r="I137" s="4"/>
      <c r="J137" s="4"/>
      <c r="K137" s="4"/>
      <c r="L137" s="4"/>
      <c r="M137" s="4"/>
      <c r="N137" s="27">
        <v>-0.13452147783588458</v>
      </c>
      <c r="O137" s="27"/>
      <c r="P137" s="27"/>
      <c r="Q137" s="27"/>
      <c r="R137" s="27"/>
      <c r="S137" s="27">
        <v>-0.26596303696920648</v>
      </c>
      <c r="T137" s="27"/>
      <c r="U137" s="27"/>
      <c r="V137" s="27"/>
      <c r="W137" s="27"/>
      <c r="X137" s="27">
        <v>-0.37108502550011357</v>
      </c>
      <c r="Y137" s="27"/>
      <c r="Z137" s="27"/>
      <c r="AA137" s="27"/>
      <c r="AB137" s="27"/>
      <c r="AC137" s="27">
        <v>-0.43587100079734975</v>
      </c>
      <c r="AD137" s="27"/>
      <c r="AE137" s="27"/>
      <c r="AF137" s="27"/>
      <c r="AG137" s="27"/>
      <c r="AH137" s="27">
        <v>-0.48891678582726356</v>
      </c>
      <c r="AI137" s="27"/>
      <c r="AJ137" s="27"/>
      <c r="AK137" s="27"/>
      <c r="AL137" s="27"/>
      <c r="AM137" s="27">
        <v>-0.53926679843950887</v>
      </c>
      <c r="AN137" s="27"/>
      <c r="AO137" s="27"/>
      <c r="AP137" s="27"/>
      <c r="AQ137" s="27"/>
      <c r="AR137" s="27">
        <v>-0.58286318117133373</v>
      </c>
    </row>
    <row r="138" spans="3:44" x14ac:dyDescent="0.35">
      <c r="C138" s="41">
        <v>6408644.3531036079</v>
      </c>
      <c r="D138" s="56">
        <v>-0.5</v>
      </c>
      <c r="E138" s="57" t="s">
        <v>7</v>
      </c>
      <c r="F138" s="58"/>
      <c r="G138" s="58"/>
      <c r="H138" s="58"/>
      <c r="I138" s="58"/>
      <c r="J138" s="58"/>
      <c r="K138" s="58"/>
      <c r="L138" s="58"/>
      <c r="M138" s="58"/>
      <c r="N138" s="53">
        <v>-0.15102318001369183</v>
      </c>
      <c r="O138" s="53"/>
      <c r="P138" s="53"/>
      <c r="Q138" s="53"/>
      <c r="R138" s="53"/>
      <c r="S138" s="53">
        <v>-0.32969219151182594</v>
      </c>
      <c r="T138" s="53"/>
      <c r="U138" s="53"/>
      <c r="V138" s="53"/>
      <c r="W138" s="53"/>
      <c r="X138" s="50">
        <v>-0.49148052042567258</v>
      </c>
      <c r="Y138" s="53"/>
      <c r="Z138" s="53"/>
      <c r="AA138" s="53"/>
      <c r="AB138" s="53"/>
      <c r="AC138" s="53">
        <v>-0.6772854898664743</v>
      </c>
      <c r="AD138" s="53"/>
      <c r="AE138" s="53"/>
      <c r="AF138" s="53"/>
      <c r="AG138" s="53"/>
      <c r="AH138" s="53">
        <v>-0.84597835805018473</v>
      </c>
      <c r="AI138" s="53"/>
      <c r="AJ138" s="53"/>
      <c r="AK138" s="53"/>
      <c r="AL138" s="53"/>
      <c r="AM138" s="50">
        <v>-0.92942201918786138</v>
      </c>
      <c r="AN138" s="53"/>
      <c r="AO138" s="53"/>
      <c r="AP138" s="53"/>
      <c r="AQ138" s="53"/>
      <c r="AR138" s="53">
        <v>-0.94263578362784284</v>
      </c>
    </row>
    <row r="139" spans="3:44" x14ac:dyDescent="0.35">
      <c r="C139" s="16"/>
      <c r="H139" s="16"/>
      <c r="I139" s="1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59" t="s">
        <v>108</v>
      </c>
      <c r="X139" s="51">
        <v>109196.62933078967</v>
      </c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</row>
    <row r="140" spans="3:44" x14ac:dyDescent="0.35">
      <c r="E140" s="60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13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2"/>
      <c r="AN140" s="61"/>
      <c r="AO140" s="61"/>
      <c r="AP140" s="61"/>
      <c r="AQ140" s="61"/>
      <c r="AR140" s="61"/>
    </row>
    <row r="141" spans="3:44" x14ac:dyDescent="0.35">
      <c r="E141" s="9" t="s">
        <v>109</v>
      </c>
      <c r="N141" s="16"/>
      <c r="O141" s="16"/>
      <c r="P141" s="16"/>
      <c r="Q141" s="16"/>
      <c r="R141" s="16"/>
      <c r="S141" s="16"/>
      <c r="T141" s="16"/>
      <c r="U141" s="16"/>
      <c r="V141" s="16"/>
      <c r="W141" s="16"/>
    </row>
    <row r="142" spans="3:44" x14ac:dyDescent="0.35">
      <c r="F142" s="9">
        <v>2012</v>
      </c>
      <c r="G142" s="9">
        <v>2013</v>
      </c>
      <c r="H142" s="9">
        <v>2014</v>
      </c>
      <c r="I142" s="9">
        <v>2015</v>
      </c>
      <c r="J142" s="9">
        <v>2016</v>
      </c>
      <c r="K142" s="9">
        <v>2017</v>
      </c>
      <c r="L142" s="9">
        <v>2018</v>
      </c>
      <c r="M142" s="9">
        <v>2019</v>
      </c>
      <c r="N142" s="9">
        <v>2020</v>
      </c>
      <c r="O142" s="9">
        <v>2021</v>
      </c>
      <c r="P142" s="9">
        <v>2022</v>
      </c>
      <c r="Q142" s="9">
        <v>2023</v>
      </c>
      <c r="R142" s="9">
        <v>2024</v>
      </c>
      <c r="S142" s="9">
        <v>2025</v>
      </c>
      <c r="T142" s="9">
        <v>2026</v>
      </c>
      <c r="U142" s="9">
        <v>2027</v>
      </c>
      <c r="V142" s="9">
        <v>2028</v>
      </c>
      <c r="W142" s="9">
        <v>2029</v>
      </c>
      <c r="X142" s="9">
        <v>2030</v>
      </c>
      <c r="Y142" s="9">
        <v>2031</v>
      </c>
      <c r="Z142" s="9">
        <v>2032</v>
      </c>
      <c r="AA142" s="9">
        <v>2033</v>
      </c>
      <c r="AB142" s="9">
        <v>2034</v>
      </c>
      <c r="AC142" s="9">
        <v>2035</v>
      </c>
      <c r="AD142" s="9">
        <v>2036</v>
      </c>
      <c r="AE142" s="9">
        <v>2037</v>
      </c>
      <c r="AF142" s="9">
        <v>2038</v>
      </c>
      <c r="AG142" s="9">
        <v>2039</v>
      </c>
      <c r="AH142" s="9">
        <v>2040</v>
      </c>
      <c r="AI142" s="9">
        <v>2041</v>
      </c>
      <c r="AJ142" s="9">
        <v>2042</v>
      </c>
      <c r="AK142" s="9">
        <v>2043</v>
      </c>
      <c r="AL142" s="9">
        <v>2044</v>
      </c>
      <c r="AM142" s="9">
        <v>2045</v>
      </c>
      <c r="AN142" s="9">
        <v>2046</v>
      </c>
      <c r="AO142" s="9">
        <v>2047</v>
      </c>
      <c r="AP142" s="9">
        <v>2048</v>
      </c>
      <c r="AQ142" s="9">
        <v>2049</v>
      </c>
      <c r="AR142" s="9">
        <v>2050</v>
      </c>
    </row>
    <row r="143" spans="3:44" x14ac:dyDescent="0.35">
      <c r="E143" s="30" t="s">
        <v>110</v>
      </c>
      <c r="F143" s="16">
        <v>1450.3205782893269</v>
      </c>
      <c r="G143" s="16">
        <v>1417.7439882922233</v>
      </c>
      <c r="H143" s="16">
        <v>1384.4911854850775</v>
      </c>
      <c r="I143" s="16">
        <v>1343.5941297411098</v>
      </c>
      <c r="J143" s="16">
        <v>1300.4462476857643</v>
      </c>
      <c r="K143" s="16">
        <v>1245.8791904202005</v>
      </c>
      <c r="L143" s="16">
        <v>1219.356715352588</v>
      </c>
      <c r="M143" s="16">
        <v>1203.6975946983139</v>
      </c>
      <c r="N143" s="16">
        <v>1196.584982563478</v>
      </c>
      <c r="O143" s="16">
        <v>1170.8600339496331</v>
      </c>
      <c r="P143" s="16">
        <v>1140.2522251882574</v>
      </c>
      <c r="Q143" s="16">
        <v>1107.8588144508174</v>
      </c>
      <c r="R143" s="16">
        <v>1068.8397379473163</v>
      </c>
      <c r="S143" s="16">
        <v>1028.4571795379181</v>
      </c>
      <c r="T143" s="16">
        <v>990.95466242448765</v>
      </c>
      <c r="U143" s="16">
        <v>952.90390880809957</v>
      </c>
      <c r="V143" s="16">
        <v>913.15090434034107</v>
      </c>
      <c r="W143" s="16">
        <v>870.82126047369582</v>
      </c>
      <c r="X143" s="16">
        <v>819.48617139622081</v>
      </c>
      <c r="Y143" s="16">
        <v>754.2941016019945</v>
      </c>
      <c r="Z143" s="16">
        <v>688.4851557551699</v>
      </c>
      <c r="AA143" s="16">
        <v>622.43754300209616</v>
      </c>
      <c r="AB143" s="16">
        <v>557.91253639729291</v>
      </c>
      <c r="AC143" s="16">
        <v>496.06826707359835</v>
      </c>
      <c r="AD143" s="16">
        <v>436.74966391011122</v>
      </c>
      <c r="AE143" s="16">
        <v>381.56096026597913</v>
      </c>
      <c r="AF143" s="16">
        <v>328.32026858799054</v>
      </c>
      <c r="AG143" s="16">
        <v>280.53127594016399</v>
      </c>
      <c r="AH143" s="16">
        <v>237.96969540535173</v>
      </c>
      <c r="AI143" s="16">
        <v>202.18734020696041</v>
      </c>
      <c r="AJ143" s="16">
        <v>170.90896291918202</v>
      </c>
      <c r="AK143" s="16">
        <v>143.75951909485525</v>
      </c>
      <c r="AL143" s="16">
        <v>120.43974278327681</v>
      </c>
      <c r="AM143" s="16">
        <v>99.118415279383356</v>
      </c>
      <c r="AN143" s="16">
        <v>81.654027331541542</v>
      </c>
      <c r="AO143" s="16">
        <v>67.329479015767106</v>
      </c>
      <c r="AP143" s="16">
        <v>54.775282175819164</v>
      </c>
      <c r="AQ143" s="16">
        <v>44.926933948384786</v>
      </c>
      <c r="AR143" s="16">
        <v>37.265978310798204</v>
      </c>
    </row>
    <row r="144" spans="3:44" x14ac:dyDescent="0.35">
      <c r="E144" s="30" t="s">
        <v>111</v>
      </c>
      <c r="F144" s="16">
        <v>2633.5184977047224</v>
      </c>
      <c r="G144" s="16">
        <v>2614.493312485311</v>
      </c>
      <c r="H144" s="16">
        <v>2349.7110479262415</v>
      </c>
      <c r="I144" s="16">
        <v>2206.9018598750813</v>
      </c>
      <c r="J144" s="16">
        <v>2608.3853492108556</v>
      </c>
      <c r="K144" s="16">
        <v>2354.02136851357</v>
      </c>
      <c r="L144" s="16">
        <v>2409.0869283442134</v>
      </c>
      <c r="M144" s="16">
        <v>2317.8972207664729</v>
      </c>
      <c r="N144" s="16">
        <v>2190.1566719857692</v>
      </c>
      <c r="O144" s="16">
        <v>1981.8227741627252</v>
      </c>
      <c r="P144" s="16">
        <v>1885.9043944213972</v>
      </c>
      <c r="Q144" s="16">
        <v>1786.2761817180592</v>
      </c>
      <c r="R144" s="16">
        <v>1678.5157753638964</v>
      </c>
      <c r="S144" s="16">
        <v>1571.7736688720083</v>
      </c>
      <c r="T144" s="16">
        <v>1464.2073776316715</v>
      </c>
      <c r="U144" s="16">
        <v>1355.3516376320956</v>
      </c>
      <c r="V144" s="16">
        <v>1250.4556896017521</v>
      </c>
      <c r="W144" s="16">
        <v>1146.0885530046212</v>
      </c>
      <c r="X144" s="16">
        <v>1089.1677447350571</v>
      </c>
      <c r="Y144" s="16">
        <v>997.49917975304436</v>
      </c>
      <c r="Z144" s="16">
        <v>905.90665675462969</v>
      </c>
      <c r="AA144" s="16">
        <v>814.71212398687669</v>
      </c>
      <c r="AB144" s="16">
        <v>724.11388769238431</v>
      </c>
      <c r="AC144" s="16">
        <v>634.14549010684232</v>
      </c>
      <c r="AD144" s="16">
        <v>539.88816870019332</v>
      </c>
      <c r="AE144" s="16">
        <v>447.65268260428968</v>
      </c>
      <c r="AF144" s="16">
        <v>358.27587311286271</v>
      </c>
      <c r="AG144" s="16">
        <v>272.10107128374966</v>
      </c>
      <c r="AH144" s="16">
        <v>188.4015866940463</v>
      </c>
      <c r="AI144" s="16">
        <v>111.3459574570408</v>
      </c>
      <c r="AJ144" s="16">
        <v>39.372930603712028</v>
      </c>
      <c r="AK144" s="16">
        <v>0</v>
      </c>
      <c r="AL144" s="16">
        <v>0</v>
      </c>
      <c r="AM144" s="16">
        <v>0</v>
      </c>
      <c r="AN144" s="16">
        <v>0</v>
      </c>
      <c r="AO144" s="16">
        <v>0</v>
      </c>
      <c r="AP144" s="16">
        <v>0</v>
      </c>
      <c r="AQ144" s="16">
        <v>0</v>
      </c>
      <c r="AR144" s="16">
        <v>0</v>
      </c>
    </row>
    <row r="145" spans="2:44" x14ac:dyDescent="0.35">
      <c r="E145" s="2" t="s">
        <v>112</v>
      </c>
      <c r="F145" s="16">
        <v>115.06713947624807</v>
      </c>
      <c r="G145" s="16">
        <v>170.94126745347941</v>
      </c>
      <c r="H145" s="16">
        <v>481.32906323081977</v>
      </c>
      <c r="I145" s="16">
        <v>433.3386260156002</v>
      </c>
      <c r="J145" s="16">
        <v>102.93697402685579</v>
      </c>
      <c r="K145" s="16">
        <v>313.45420689524559</v>
      </c>
      <c r="L145" s="16">
        <v>276.12170914801567</v>
      </c>
      <c r="M145" s="16">
        <v>344.68982861333143</v>
      </c>
      <c r="N145" s="16">
        <v>445.52717852672237</v>
      </c>
      <c r="O145" s="16">
        <v>615.27518691621253</v>
      </c>
      <c r="P145" s="16">
        <v>661.20576759758615</v>
      </c>
      <c r="Q145" s="16">
        <v>699.19674866061575</v>
      </c>
      <c r="R145" s="16">
        <v>733.32494146175031</v>
      </c>
      <c r="S145" s="16">
        <v>759.6439022894416</v>
      </c>
      <c r="T145" s="16">
        <v>785.37613440984956</v>
      </c>
      <c r="U145" s="16">
        <v>807.79715232008687</v>
      </c>
      <c r="V145" s="16">
        <v>822.54529753640622</v>
      </c>
      <c r="W145" s="16">
        <v>833.91990641451252</v>
      </c>
      <c r="X145" s="16">
        <v>792.50304121613738</v>
      </c>
      <c r="Y145" s="16">
        <v>793.63497268051958</v>
      </c>
      <c r="Z145" s="16">
        <v>793.84273448238423</v>
      </c>
      <c r="AA145" s="16">
        <v>793.83673907124262</v>
      </c>
      <c r="AB145" s="16">
        <v>794.04170709742277</v>
      </c>
      <c r="AC145" s="16">
        <v>794.46412694255332</v>
      </c>
      <c r="AD145" s="16">
        <v>794.10083986717495</v>
      </c>
      <c r="AE145" s="16">
        <v>794.38104585524741</v>
      </c>
      <c r="AF145" s="16">
        <v>793.89113818590545</v>
      </c>
      <c r="AG145" s="16">
        <v>793.79787547257388</v>
      </c>
      <c r="AH145" s="16">
        <v>793.89867935700181</v>
      </c>
      <c r="AI145" s="16">
        <v>794.02523694062347</v>
      </c>
      <c r="AJ145" s="16">
        <v>794.04791599445537</v>
      </c>
      <c r="AK145" s="16">
        <v>766.99762237595166</v>
      </c>
      <c r="AL145" s="16">
        <v>706.18217025655986</v>
      </c>
      <c r="AM145" s="16">
        <v>648.79649730016797</v>
      </c>
      <c r="AN145" s="16">
        <v>595.79401580372917</v>
      </c>
      <c r="AO145" s="16">
        <v>546.39295360659298</v>
      </c>
      <c r="AP145" s="16">
        <v>500.12913052491484</v>
      </c>
      <c r="AQ145" s="16">
        <v>457.40702544631671</v>
      </c>
      <c r="AR145" s="16">
        <v>418.705584319595</v>
      </c>
    </row>
    <row r="146" spans="2:44" x14ac:dyDescent="0.35">
      <c r="E146" s="2" t="s">
        <v>113</v>
      </c>
      <c r="F146" s="16">
        <v>82.433044934515294</v>
      </c>
      <c r="G146" s="16">
        <v>71.645342205723836</v>
      </c>
      <c r="H146" s="16">
        <v>73.358911401531628</v>
      </c>
      <c r="I146" s="16">
        <v>67.454774008765199</v>
      </c>
      <c r="J146" s="16">
        <v>70.837506864484723</v>
      </c>
      <c r="K146" s="16">
        <v>79.828091596114746</v>
      </c>
      <c r="L146" s="16">
        <v>85.663379406807096</v>
      </c>
      <c r="M146" s="16">
        <v>88.266725677103622</v>
      </c>
      <c r="N146" s="16">
        <v>83.668304349218388</v>
      </c>
      <c r="O146" s="16">
        <v>82.714713436255082</v>
      </c>
      <c r="P146" s="16">
        <v>81.803841361241425</v>
      </c>
      <c r="Q146" s="16">
        <v>80.679101961840189</v>
      </c>
      <c r="R146" s="16">
        <v>79.409692819444231</v>
      </c>
      <c r="S146" s="16">
        <v>77.502994504204608</v>
      </c>
      <c r="T146" s="16">
        <v>74.51996825483883</v>
      </c>
      <c r="U146" s="16">
        <v>71.492945091089084</v>
      </c>
      <c r="V146" s="16">
        <v>68.347811176356558</v>
      </c>
      <c r="W146" s="16">
        <v>65.027974118529784</v>
      </c>
      <c r="X146" s="16">
        <v>60.988529832337292</v>
      </c>
      <c r="Y146" s="16">
        <v>65.448878752609843</v>
      </c>
      <c r="Z146" s="16">
        <v>68.545275229108171</v>
      </c>
      <c r="AA146" s="16">
        <v>70.224423803026497</v>
      </c>
      <c r="AB146" s="16">
        <v>70.630377330264309</v>
      </c>
      <c r="AC146" s="16">
        <v>69.89565749068197</v>
      </c>
      <c r="AD146" s="16">
        <v>68.025178656199415</v>
      </c>
      <c r="AE146" s="16">
        <v>65.3192558423533</v>
      </c>
      <c r="AF146" s="16">
        <v>61.471662957722259</v>
      </c>
      <c r="AG146" s="16">
        <v>57.206687382408369</v>
      </c>
      <c r="AH146" s="16">
        <v>52.663613300922158</v>
      </c>
      <c r="AI146" s="16">
        <v>44.720274641281499</v>
      </c>
      <c r="AJ146" s="16">
        <v>37.784056842163096</v>
      </c>
      <c r="AK146" s="16">
        <v>31.768389629509208</v>
      </c>
      <c r="AL146" s="16">
        <v>26.60516121408676</v>
      </c>
      <c r="AM146" s="16">
        <v>21.887440067506404</v>
      </c>
      <c r="AN146" s="16">
        <v>18.025328413957379</v>
      </c>
      <c r="AO146" s="16">
        <v>14.859973373997132</v>
      </c>
      <c r="AP146" s="16">
        <v>12.086837962179686</v>
      </c>
      <c r="AQ146" s="16">
        <v>9.9120098810074708</v>
      </c>
      <c r="AR146" s="16">
        <v>8.2206302027718152</v>
      </c>
    </row>
    <row r="147" spans="2:44" x14ac:dyDescent="0.35">
      <c r="E147" s="30" t="s">
        <v>114</v>
      </c>
      <c r="F147" s="16">
        <v>3.9807189823822005</v>
      </c>
      <c r="G147" s="16">
        <v>3.3948903699346724</v>
      </c>
      <c r="H147" s="16">
        <v>2.715392188015656</v>
      </c>
      <c r="I147" s="16">
        <v>2.2585845066454238</v>
      </c>
      <c r="J147" s="16">
        <v>2.7218101770416654</v>
      </c>
      <c r="K147" s="16">
        <v>2.7742050287876534</v>
      </c>
      <c r="L147" s="16">
        <v>4.5646213740420967</v>
      </c>
      <c r="M147" s="16">
        <v>7.1069478554933223</v>
      </c>
      <c r="N147" s="16">
        <v>9.7646429849568843</v>
      </c>
      <c r="O147" s="16">
        <v>13.437173330081942</v>
      </c>
      <c r="P147" s="16">
        <v>18.730161894125075</v>
      </c>
      <c r="Q147" s="16">
        <v>25.965216137969893</v>
      </c>
      <c r="R147" s="16">
        <v>35.204567413346346</v>
      </c>
      <c r="S147" s="16">
        <v>26.411197549049113</v>
      </c>
      <c r="T147" s="16">
        <v>27.099163752227685</v>
      </c>
      <c r="U147" s="16">
        <v>27.017574427352724</v>
      </c>
      <c r="V147" s="16">
        <v>29.838786866054996</v>
      </c>
      <c r="W147" s="16">
        <v>32.161105904994294</v>
      </c>
      <c r="X147" s="16">
        <v>31.93524099980376</v>
      </c>
      <c r="Y147" s="16">
        <v>30.853463580738083</v>
      </c>
      <c r="Z147" s="16">
        <v>28.877576459584201</v>
      </c>
      <c r="AA147" s="16">
        <v>25.985776978207664</v>
      </c>
      <c r="AB147" s="16">
        <v>22.236045970749693</v>
      </c>
      <c r="AC147" s="16">
        <v>23.597673474355034</v>
      </c>
      <c r="AD147" s="16">
        <v>24.762182489782909</v>
      </c>
      <c r="AE147" s="16">
        <v>22.603271092218073</v>
      </c>
      <c r="AF147" s="16">
        <v>20.082227379218232</v>
      </c>
      <c r="AG147" s="16">
        <v>17.27102536058085</v>
      </c>
      <c r="AH147" s="16">
        <v>14.188396934297591</v>
      </c>
      <c r="AI147" s="16">
        <v>10.889379551011315</v>
      </c>
      <c r="AJ147" s="16">
        <v>7.414775448495198</v>
      </c>
      <c r="AK147" s="16">
        <v>3.7784853299401489</v>
      </c>
      <c r="AL147" s="16">
        <v>0</v>
      </c>
      <c r="AM147" s="16">
        <v>0</v>
      </c>
      <c r="AN147" s="16">
        <v>0</v>
      </c>
      <c r="AO147" s="16">
        <v>0</v>
      </c>
      <c r="AP147" s="16">
        <v>0</v>
      </c>
      <c r="AQ147" s="16">
        <v>0</v>
      </c>
      <c r="AR147" s="16">
        <v>0</v>
      </c>
    </row>
    <row r="148" spans="2:44" x14ac:dyDescent="0.35">
      <c r="E148" s="30" t="s">
        <v>115</v>
      </c>
      <c r="F148" s="16">
        <v>0.35823309711220935</v>
      </c>
      <c r="G148" s="16">
        <v>1.1992184726199235</v>
      </c>
      <c r="H148" s="16">
        <v>1.6896575022979723</v>
      </c>
      <c r="I148" s="16">
        <v>2.5598779084020298</v>
      </c>
      <c r="J148" s="16">
        <v>2.1695588367723424</v>
      </c>
      <c r="K148" s="16">
        <v>3.2566754685768107</v>
      </c>
      <c r="L148" s="16">
        <v>4.5646213740420967</v>
      </c>
      <c r="M148" s="16">
        <v>7.1069478554933223</v>
      </c>
      <c r="N148" s="16">
        <v>9.7646429849568843</v>
      </c>
      <c r="O148" s="16">
        <v>13.437173330081942</v>
      </c>
      <c r="P148" s="16">
        <v>18.730161894125075</v>
      </c>
      <c r="Q148" s="16">
        <v>25.965216137969893</v>
      </c>
      <c r="R148" s="16">
        <v>35.204567413346346</v>
      </c>
      <c r="S148" s="16">
        <v>64.661897447671947</v>
      </c>
      <c r="T148" s="16">
        <v>85.814018548720995</v>
      </c>
      <c r="U148" s="16">
        <v>108.07029770941095</v>
      </c>
      <c r="V148" s="16">
        <v>127.20745979739239</v>
      </c>
      <c r="W148" s="16">
        <v>146.51170467830738</v>
      </c>
      <c r="X148" s="16">
        <v>167.66001524896967</v>
      </c>
      <c r="Y148" s="16">
        <v>189.52841913881966</v>
      </c>
      <c r="Z148" s="16">
        <v>211.76889403695077</v>
      </c>
      <c r="AA148" s="16">
        <v>233.87199280386898</v>
      </c>
      <c r="AB148" s="16">
        <v>255.71452866362162</v>
      </c>
      <c r="AC148" s="16">
        <v>271.3732449550829</v>
      </c>
      <c r="AD148" s="16">
        <v>284.76509863250362</v>
      </c>
      <c r="AE148" s="16">
        <v>300.30060165375397</v>
      </c>
      <c r="AF148" s="16">
        <v>314.62156227441881</v>
      </c>
      <c r="AG148" s="16">
        <v>328.14948185103583</v>
      </c>
      <c r="AH148" s="16">
        <v>340.52152642314189</v>
      </c>
      <c r="AI148" s="16">
        <v>352.0899388160322</v>
      </c>
      <c r="AJ148" s="16">
        <v>363.32399697626425</v>
      </c>
      <c r="AK148" s="16">
        <v>374.07004766407391</v>
      </c>
      <c r="AL148" s="16">
        <v>384.38107109008376</v>
      </c>
      <c r="AM148" s="16">
        <v>389.86965139127841</v>
      </c>
      <c r="AN148" s="16">
        <v>395.72900193018285</v>
      </c>
      <c r="AO148" s="16">
        <v>401.35590590867969</v>
      </c>
      <c r="AP148" s="16">
        <v>406.0179311566597</v>
      </c>
      <c r="AQ148" s="16">
        <v>410.29826346388649</v>
      </c>
      <c r="AR148" s="16">
        <v>413.56951112944745</v>
      </c>
    </row>
    <row r="149" spans="2:44" x14ac:dyDescent="0.35">
      <c r="E149" s="30" t="s">
        <v>116</v>
      </c>
      <c r="F149" s="16">
        <v>1.6921527699999999E-3</v>
      </c>
      <c r="G149" s="16">
        <v>5.6571763534417743E-2</v>
      </c>
      <c r="H149" s="16">
        <v>0.21784576610034406</v>
      </c>
      <c r="I149" s="16">
        <v>0.39866174674456167</v>
      </c>
      <c r="J149" s="16">
        <v>0.77207737052420755</v>
      </c>
      <c r="K149" s="16">
        <v>1.5757623701467043</v>
      </c>
      <c r="L149" s="16">
        <v>3.1278749679503535</v>
      </c>
      <c r="M149" s="16">
        <v>6.0480068681064356</v>
      </c>
      <c r="N149" s="16">
        <v>10.915429028756682</v>
      </c>
      <c r="O149" s="16">
        <v>18.046808145973571</v>
      </c>
      <c r="P149" s="16">
        <v>28.106511862924489</v>
      </c>
      <c r="Q149" s="16">
        <v>41.060767347638333</v>
      </c>
      <c r="R149" s="16">
        <v>57.111151452527913</v>
      </c>
      <c r="S149" s="16">
        <v>76.095330018144693</v>
      </c>
      <c r="T149" s="16">
        <v>97.196217149126454</v>
      </c>
      <c r="U149" s="16">
        <v>120.12300522095852</v>
      </c>
      <c r="V149" s="16">
        <v>145.2492909770304</v>
      </c>
      <c r="W149" s="16">
        <v>172.99039906649671</v>
      </c>
      <c r="X149" s="16">
        <v>202.44310354452895</v>
      </c>
      <c r="Y149" s="16">
        <v>233.81427009330216</v>
      </c>
      <c r="Z149" s="16">
        <v>268.66392136087376</v>
      </c>
      <c r="AA149" s="16">
        <v>306.93239510867875</v>
      </c>
      <c r="AB149" s="16">
        <v>347.38916800051146</v>
      </c>
      <c r="AC149" s="16">
        <v>389.00136870482891</v>
      </c>
      <c r="AD149" s="16">
        <v>429.96198903685189</v>
      </c>
      <c r="AE149" s="16">
        <v>469.94816801854705</v>
      </c>
      <c r="AF149" s="16">
        <v>507.46590469855272</v>
      </c>
      <c r="AG149" s="16">
        <v>543.14743866437448</v>
      </c>
      <c r="AH149" s="16">
        <v>576.6688117106238</v>
      </c>
      <c r="AI149" s="16">
        <v>605.39082812154925</v>
      </c>
      <c r="AJ149" s="16">
        <v>630.94010110093825</v>
      </c>
      <c r="AK149" s="16">
        <v>653.64762031501857</v>
      </c>
      <c r="AL149" s="16">
        <v>673.61950549005178</v>
      </c>
      <c r="AM149" s="16">
        <v>689.32632834271692</v>
      </c>
      <c r="AN149" s="16">
        <v>704.13936407742813</v>
      </c>
      <c r="AO149" s="16">
        <v>716.9447497192109</v>
      </c>
      <c r="AP149" s="16">
        <v>725.52804012935303</v>
      </c>
      <c r="AQ149" s="16">
        <v>732.80506488398976</v>
      </c>
      <c r="AR149" s="16">
        <v>738.91057819819287</v>
      </c>
    </row>
    <row r="150" spans="2:44" x14ac:dyDescent="0.35">
      <c r="E150" s="30" t="s">
        <v>117</v>
      </c>
    </row>
    <row r="151" spans="2:44" x14ac:dyDescent="0.35">
      <c r="E151" s="9" t="s">
        <v>53</v>
      </c>
      <c r="F151" s="10">
        <v>4285.6799046370779</v>
      </c>
      <c r="G151" s="10">
        <v>4279.4745910428264</v>
      </c>
      <c r="H151" s="10">
        <v>4293.5131035000841</v>
      </c>
      <c r="I151" s="10">
        <v>4056.5065138023483</v>
      </c>
      <c r="J151" s="10">
        <v>4088.2695241722986</v>
      </c>
      <c r="K151" s="10">
        <v>4000.7895002926412</v>
      </c>
      <c r="L151" s="10">
        <v>4002.4858499676589</v>
      </c>
      <c r="M151" s="10">
        <v>3974.8132723343147</v>
      </c>
      <c r="N151" s="10">
        <v>3946.3818524238582</v>
      </c>
      <c r="O151" s="10">
        <v>3895.5938632709631</v>
      </c>
      <c r="P151" s="10">
        <v>3834.7330642196566</v>
      </c>
      <c r="Q151" s="10">
        <v>3767.0020464149111</v>
      </c>
      <c r="R151" s="10">
        <v>3687.6104338716282</v>
      </c>
      <c r="S151" s="10">
        <v>3604.5461702184384</v>
      </c>
      <c r="T151" s="10">
        <v>3525.1675421709224</v>
      </c>
      <c r="U151" s="10">
        <v>3442.7565212090935</v>
      </c>
      <c r="V151" s="10">
        <v>3356.7952402953338</v>
      </c>
      <c r="W151" s="10">
        <v>3267.5209036611577</v>
      </c>
      <c r="X151" s="10">
        <v>3164.1838469730551</v>
      </c>
      <c r="Y151" s="10">
        <v>3065.0732856010281</v>
      </c>
      <c r="Z151" s="10">
        <v>2966.0902140787007</v>
      </c>
      <c r="AA151" s="10">
        <v>2868.0009947539975</v>
      </c>
      <c r="AB151" s="10">
        <v>2772.0382511522466</v>
      </c>
      <c r="AC151" s="10">
        <v>2678.5458287479428</v>
      </c>
      <c r="AD151" s="10">
        <v>2578.253121292817</v>
      </c>
      <c r="AE151" s="10">
        <v>2481.7659853323889</v>
      </c>
      <c r="AF151" s="10">
        <v>2384.1286371966703</v>
      </c>
      <c r="AG151" s="10">
        <v>2292.2048559548871</v>
      </c>
      <c r="AH151" s="10">
        <v>2204.3123098253855</v>
      </c>
      <c r="AI151" s="10">
        <v>2120.6489557344989</v>
      </c>
      <c r="AJ151" s="10">
        <v>2043.7927398852103</v>
      </c>
      <c r="AK151" s="10">
        <v>1974.0216844093488</v>
      </c>
      <c r="AL151" s="10">
        <v>1911.227650834059</v>
      </c>
      <c r="AM151" s="10">
        <v>1848.9983323810529</v>
      </c>
      <c r="AN151" s="10">
        <v>1795.341737556839</v>
      </c>
      <c r="AO151" s="10">
        <v>1746.8830616242478</v>
      </c>
      <c r="AP151" s="10">
        <v>1698.5372219489263</v>
      </c>
      <c r="AQ151" s="10">
        <v>1655.3492976235852</v>
      </c>
      <c r="AR151" s="10">
        <v>1616.6722821608055</v>
      </c>
    </row>
    <row r="152" spans="2:44" x14ac:dyDescent="0.35">
      <c r="O152" s="63"/>
      <c r="P152" s="63"/>
      <c r="Q152" s="63"/>
      <c r="R152" s="63"/>
      <c r="S152" s="63"/>
      <c r="T152" s="63"/>
      <c r="U152" s="63"/>
      <c r="V152" s="63"/>
      <c r="W152" s="64" t="s">
        <v>118</v>
      </c>
      <c r="X152" s="65">
        <v>0.61329848421655475</v>
      </c>
      <c r="Y152" s="63"/>
      <c r="Z152" s="63"/>
      <c r="AA152" s="63"/>
      <c r="AB152" s="63"/>
      <c r="AC152" s="65">
        <v>0.43076038433665043</v>
      </c>
      <c r="AD152" s="63"/>
      <c r="AE152" s="63"/>
      <c r="AF152" s="63"/>
      <c r="AG152" s="63"/>
      <c r="AH152" s="65">
        <v>0.19986264063851941</v>
      </c>
      <c r="AI152" s="63"/>
      <c r="AJ152" s="63"/>
      <c r="AK152" s="63"/>
      <c r="AL152" s="63"/>
      <c r="AM152" s="65">
        <v>5.3606546606098517E-2</v>
      </c>
      <c r="AN152" s="63"/>
      <c r="AO152" s="63"/>
      <c r="AP152" s="63"/>
      <c r="AQ152" s="63"/>
      <c r="AR152" s="65">
        <v>2.3051040536792893E-2</v>
      </c>
    </row>
    <row r="153" spans="2:44" x14ac:dyDescent="0.35">
      <c r="X153" s="66">
        <v>6.3979564189416985E-2</v>
      </c>
      <c r="Y153" s="67"/>
      <c r="Z153" s="67"/>
      <c r="AA153" s="67"/>
      <c r="AB153" s="67"/>
      <c r="AC153" s="66">
        <v>0.14522856563804376</v>
      </c>
      <c r="AD153" s="67"/>
      <c r="AE153" s="67"/>
      <c r="AF153" s="67"/>
      <c r="AG153" s="67"/>
      <c r="AH153" s="66">
        <v>0.26160939588288407</v>
      </c>
      <c r="AI153" s="67"/>
      <c r="AJ153" s="67"/>
      <c r="AK153" s="67"/>
      <c r="AL153" s="67"/>
      <c r="AM153" s="66">
        <v>0.37281068147586427</v>
      </c>
      <c r="AN153" s="67"/>
      <c r="AO153" s="67"/>
      <c r="AP153" s="67"/>
      <c r="AQ153" s="67"/>
      <c r="AR153" s="66">
        <v>0.45705650202067094</v>
      </c>
    </row>
    <row r="154" spans="2:44" x14ac:dyDescent="0.35">
      <c r="X154" s="68"/>
      <c r="AC154" s="68"/>
      <c r="AH154" s="68"/>
      <c r="AM154" s="68"/>
      <c r="AR154" s="68"/>
    </row>
    <row r="155" spans="2:44" x14ac:dyDescent="0.35">
      <c r="E155" s="9" t="s">
        <v>119</v>
      </c>
      <c r="X155" s="68"/>
      <c r="AC155" s="68"/>
      <c r="AH155" s="68"/>
      <c r="AM155" s="68"/>
      <c r="AR155" s="68"/>
    </row>
    <row r="156" spans="2:44" x14ac:dyDescent="0.35">
      <c r="B156" s="2">
        <v>4.1868000000000002E-2</v>
      </c>
      <c r="C156" s="2" t="s">
        <v>120</v>
      </c>
      <c r="X156" s="68"/>
      <c r="AC156" s="68"/>
      <c r="AH156" s="68"/>
      <c r="AM156" s="68"/>
      <c r="AR156" s="68"/>
    </row>
    <row r="157" spans="2:44" x14ac:dyDescent="0.35">
      <c r="E157" s="30" t="s">
        <v>110</v>
      </c>
      <c r="F157" s="69">
        <v>60.72202197181754</v>
      </c>
      <c r="G157" s="69">
        <v>59.35810530181881</v>
      </c>
      <c r="H157" s="69">
        <v>57.965876953889229</v>
      </c>
      <c r="I157" s="69">
        <v>56.253599024000785</v>
      </c>
      <c r="J157" s="69">
        <v>54.447083498107581</v>
      </c>
      <c r="K157" s="69">
        <v>52.162469944512956</v>
      </c>
      <c r="L157" s="69">
        <v>51.052026958382157</v>
      </c>
      <c r="M157" s="69">
        <v>50.39641089482901</v>
      </c>
      <c r="N157" s="69">
        <v>50.0986200499677</v>
      </c>
      <c r="O157" s="69">
        <v>49.021567901403245</v>
      </c>
      <c r="P157" s="69">
        <v>47.740080164181961</v>
      </c>
      <c r="Q157" s="69">
        <v>46.383832843426823</v>
      </c>
      <c r="R157" s="69">
        <v>44.750182148378244</v>
      </c>
      <c r="S157" s="69">
        <v>43.059445192893556</v>
      </c>
      <c r="T157" s="69">
        <v>41.489289806388449</v>
      </c>
      <c r="U157" s="69">
        <v>39.896180853977512</v>
      </c>
      <c r="V157" s="69">
        <v>38.231802062921403</v>
      </c>
      <c r="W157" s="69">
        <v>36.459544533512698</v>
      </c>
      <c r="X157" s="69">
        <v>34.310247024016974</v>
      </c>
      <c r="Y157" s="69">
        <v>31.580785445872309</v>
      </c>
      <c r="Z157" s="69">
        <v>28.825496501157456</v>
      </c>
      <c r="AA157" s="69">
        <v>26.060215050411763</v>
      </c>
      <c r="AB157" s="69">
        <v>23.358682073881862</v>
      </c>
      <c r="AC157" s="69">
        <v>20.769386205837417</v>
      </c>
      <c r="AD157" s="69">
        <v>18.285834928588539</v>
      </c>
      <c r="AE157" s="69">
        <v>15.975194284416014</v>
      </c>
      <c r="AF157" s="69">
        <v>13.746113005241989</v>
      </c>
      <c r="AG157" s="69">
        <v>11.745283461062787</v>
      </c>
      <c r="AH157" s="69">
        <v>9.9633152072312665</v>
      </c>
      <c r="AI157" s="69">
        <v>8.4651795597850192</v>
      </c>
      <c r="AJ157" s="69">
        <v>7.1556164595003127</v>
      </c>
      <c r="AK157" s="69">
        <v>6.0189235454633998</v>
      </c>
      <c r="AL157" s="69">
        <v>5.0425711508502342</v>
      </c>
      <c r="AM157" s="69">
        <v>4.1498898109172222</v>
      </c>
      <c r="AN157" s="69">
        <v>3.4186908163169814</v>
      </c>
      <c r="AO157" s="69">
        <v>2.8189506274321374</v>
      </c>
      <c r="AP157" s="69">
        <v>2.293331514137197</v>
      </c>
      <c r="AQ157" s="69">
        <v>1.8810008705509744</v>
      </c>
      <c r="AR157" s="69">
        <v>1.5602519799164993</v>
      </c>
    </row>
    <row r="158" spans="2:44" x14ac:dyDescent="0.35">
      <c r="E158" s="30" t="s">
        <v>111</v>
      </c>
      <c r="F158" s="69">
        <v>110.26015246190133</v>
      </c>
      <c r="G158" s="69">
        <v>109.46360600713501</v>
      </c>
      <c r="H158" s="69">
        <v>98.377702154575886</v>
      </c>
      <c r="I158" s="69">
        <v>92.398567069249907</v>
      </c>
      <c r="J158" s="69">
        <v>109.2078778007601</v>
      </c>
      <c r="K158" s="69">
        <v>98.558166656926161</v>
      </c>
      <c r="L158" s="69">
        <v>100.86365151591554</v>
      </c>
      <c r="M158" s="69">
        <v>97.045720839050688</v>
      </c>
      <c r="N158" s="69">
        <v>91.697479542700194</v>
      </c>
      <c r="O158" s="69">
        <v>82.974955908644986</v>
      </c>
      <c r="P158" s="69">
        <v>78.959045185635063</v>
      </c>
      <c r="Q158" s="69">
        <v>74.787811176171701</v>
      </c>
      <c r="R158" s="69">
        <v>70.276098482935623</v>
      </c>
      <c r="S158" s="69">
        <v>65.80701996833325</v>
      </c>
      <c r="T158" s="69">
        <v>61.303434486682825</v>
      </c>
      <c r="U158" s="69">
        <v>56.745862364380585</v>
      </c>
      <c r="V158" s="69">
        <v>52.354078812246158</v>
      </c>
      <c r="W158" s="69">
        <v>47.984435537197484</v>
      </c>
      <c r="X158" s="69">
        <v>45.601275136567374</v>
      </c>
      <c r="Y158" s="69">
        <v>41.763295657900464</v>
      </c>
      <c r="Z158" s="69">
        <v>37.928499905002838</v>
      </c>
      <c r="AA158" s="69">
        <v>34.110367207082554</v>
      </c>
      <c r="AB158" s="69">
        <v>30.317200249904747</v>
      </c>
      <c r="AC158" s="69">
        <v>26.550403379793277</v>
      </c>
      <c r="AD158" s="69">
        <v>22.604037847139693</v>
      </c>
      <c r="AE158" s="69">
        <v>18.742322515276403</v>
      </c>
      <c r="AF158" s="69">
        <v>15.000294255489337</v>
      </c>
      <c r="AG158" s="69">
        <v>11.392327652508031</v>
      </c>
      <c r="AH158" s="69">
        <v>7.8879976317063312</v>
      </c>
      <c r="AI158" s="69">
        <v>4.6618325468113841</v>
      </c>
      <c r="AJ158" s="69">
        <v>1.6484658585162153</v>
      </c>
      <c r="AK158" s="69">
        <v>0</v>
      </c>
      <c r="AL158" s="69">
        <v>0</v>
      </c>
      <c r="AM158" s="69">
        <v>0</v>
      </c>
      <c r="AN158" s="69">
        <v>0</v>
      </c>
      <c r="AO158" s="69">
        <v>0</v>
      </c>
      <c r="AP158" s="69">
        <v>0</v>
      </c>
      <c r="AQ158" s="69">
        <v>0</v>
      </c>
      <c r="AR158" s="69">
        <v>0</v>
      </c>
    </row>
    <row r="159" spans="2:44" x14ac:dyDescent="0.35">
      <c r="E159" s="2" t="s">
        <v>112</v>
      </c>
      <c r="F159" s="69">
        <v>4.8176309955915544</v>
      </c>
      <c r="G159" s="69">
        <v>7.1569689857422762</v>
      </c>
      <c r="H159" s="69">
        <v>20.152285219347963</v>
      </c>
      <c r="I159" s="69">
        <v>18.14302159402115</v>
      </c>
      <c r="J159" s="69">
        <v>4.3097652285563983</v>
      </c>
      <c r="K159" s="69">
        <v>13.123700734290143</v>
      </c>
      <c r="L159" s="69">
        <v>11.560663718609121</v>
      </c>
      <c r="M159" s="69">
        <v>14.431473744382961</v>
      </c>
      <c r="N159" s="69">
        <v>18.653331910556812</v>
      </c>
      <c r="O159" s="69">
        <v>25.760341525807988</v>
      </c>
      <c r="P159" s="69">
        <v>27.683363077775738</v>
      </c>
      <c r="Q159" s="69">
        <v>29.273969472922662</v>
      </c>
      <c r="R159" s="69">
        <v>30.702848649120565</v>
      </c>
      <c r="S159" s="69">
        <v>31.804770901054344</v>
      </c>
      <c r="T159" s="69">
        <v>32.882127995471585</v>
      </c>
      <c r="U159" s="69">
        <v>33.820851173337395</v>
      </c>
      <c r="V159" s="69">
        <v>34.438326517254261</v>
      </c>
      <c r="W159" s="69">
        <v>34.91455864176281</v>
      </c>
      <c r="X159" s="69">
        <v>33.18051732963724</v>
      </c>
      <c r="Y159" s="69">
        <v>33.227909036187995</v>
      </c>
      <c r="Z159" s="69">
        <v>33.236607607308464</v>
      </c>
      <c r="AA159" s="69">
        <v>33.236356591434784</v>
      </c>
      <c r="AB159" s="69">
        <v>33.244938192754901</v>
      </c>
      <c r="AC159" s="69">
        <v>33.262624066830824</v>
      </c>
      <c r="AD159" s="69">
        <v>33.247413963558884</v>
      </c>
      <c r="AE159" s="69">
        <v>33.259145627867497</v>
      </c>
      <c r="AF159" s="69">
        <v>33.23863417356749</v>
      </c>
      <c r="AG159" s="69">
        <v>33.234729450285727</v>
      </c>
      <c r="AH159" s="69">
        <v>33.238949907318954</v>
      </c>
      <c r="AI159" s="69">
        <v>33.244248620230024</v>
      </c>
      <c r="AJ159" s="69">
        <v>33.245198146855856</v>
      </c>
      <c r="AK159" s="69">
        <v>32.112656453636347</v>
      </c>
      <c r="AL159" s="69">
        <v>29.56643510430165</v>
      </c>
      <c r="AM159" s="69">
        <v>27.163811748963433</v>
      </c>
      <c r="AN159" s="69">
        <v>24.944703853670536</v>
      </c>
      <c r="AO159" s="69">
        <v>22.876380181600837</v>
      </c>
      <c r="AP159" s="69">
        <v>20.939406436817137</v>
      </c>
      <c r="AQ159" s="69">
        <v>19.15071734138639</v>
      </c>
      <c r="AR159" s="69">
        <v>17.530365404292805</v>
      </c>
    </row>
    <row r="160" spans="2:44" x14ac:dyDescent="0.35">
      <c r="E160" s="2" t="s">
        <v>113</v>
      </c>
      <c r="F160" s="69">
        <v>3.4513067253182865</v>
      </c>
      <c r="G160" s="69">
        <v>2.9996471874692459</v>
      </c>
      <c r="H160" s="69">
        <v>3.0713909025593265</v>
      </c>
      <c r="I160" s="69">
        <v>2.8241964781989815</v>
      </c>
      <c r="J160" s="69">
        <v>2.9658247374022464</v>
      </c>
      <c r="K160" s="69">
        <v>3.3422425389461323</v>
      </c>
      <c r="L160" s="69">
        <v>3.5865543690041997</v>
      </c>
      <c r="M160" s="69">
        <v>3.6955512706489748</v>
      </c>
      <c r="N160" s="69">
        <v>3.5030245664930755</v>
      </c>
      <c r="O160" s="69">
        <v>3.4630996221491279</v>
      </c>
      <c r="P160" s="69">
        <v>3.4249632301124562</v>
      </c>
      <c r="Q160" s="69">
        <v>3.3778726409383251</v>
      </c>
      <c r="R160" s="69">
        <v>3.3247250189644912</v>
      </c>
      <c r="S160" s="69">
        <v>3.2448953739020387</v>
      </c>
      <c r="T160" s="69">
        <v>3.1200020308935925</v>
      </c>
      <c r="U160" s="69">
        <v>2.9932666250737179</v>
      </c>
      <c r="V160" s="69">
        <v>2.8615861583316966</v>
      </c>
      <c r="W160" s="69">
        <v>2.7225912203946052</v>
      </c>
      <c r="X160" s="69">
        <v>2.5534677670202979</v>
      </c>
      <c r="Y160" s="69">
        <v>2.7402136556142689</v>
      </c>
      <c r="Z160" s="69">
        <v>2.8698535832923011</v>
      </c>
      <c r="AA160" s="69">
        <v>2.9401561757851136</v>
      </c>
      <c r="AB160" s="69">
        <v>2.9571526380635063</v>
      </c>
      <c r="AC160" s="69">
        <v>2.9263913878198728</v>
      </c>
      <c r="AD160" s="69">
        <v>2.8480781799777573</v>
      </c>
      <c r="AE160" s="69">
        <v>2.734786603607648</v>
      </c>
      <c r="AF160" s="69">
        <v>2.5736955847139158</v>
      </c>
      <c r="AG160" s="69">
        <v>2.3951295873266738</v>
      </c>
      <c r="AH160" s="69">
        <v>2.2049201616830092</v>
      </c>
      <c r="AI160" s="69">
        <v>1.8723484586811738</v>
      </c>
      <c r="AJ160" s="69">
        <v>1.5819428918676846</v>
      </c>
      <c r="AK160" s="69">
        <v>1.3300789370082917</v>
      </c>
      <c r="AL160" s="69">
        <v>1.1139048897113846</v>
      </c>
      <c r="AM160" s="69">
        <v>0.91638334074635819</v>
      </c>
      <c r="AN160" s="69">
        <v>0.75468445003556761</v>
      </c>
      <c r="AO160" s="69">
        <v>0.62215736522251197</v>
      </c>
      <c r="AP160" s="69">
        <v>0.50605173180053908</v>
      </c>
      <c r="AQ160" s="69">
        <v>0.4149960296980208</v>
      </c>
      <c r="AR160" s="69">
        <v>0.34418134532965039</v>
      </c>
    </row>
    <row r="161" spans="5:44" x14ac:dyDescent="0.35">
      <c r="E161" s="30" t="s">
        <v>114</v>
      </c>
      <c r="F161" s="69">
        <v>0.16666474235437798</v>
      </c>
      <c r="G161" s="69">
        <v>0.14213727000842488</v>
      </c>
      <c r="H161" s="69">
        <v>0.11368804012783949</v>
      </c>
      <c r="I161" s="69">
        <v>9.4562416124230608E-2</v>
      </c>
      <c r="J161" s="69">
        <v>0.11395674849238045</v>
      </c>
      <c r="K161" s="69">
        <v>0.11615041614528147</v>
      </c>
      <c r="L161" s="69">
        <v>0.19111156768839452</v>
      </c>
      <c r="M161" s="69">
        <v>0.29755369281379446</v>
      </c>
      <c r="N161" s="69">
        <v>0.40882607249417485</v>
      </c>
      <c r="O161" s="69">
        <v>0.56258757298387074</v>
      </c>
      <c r="P161" s="69">
        <v>0.78419441818322866</v>
      </c>
      <c r="Q161" s="69">
        <v>1.0871116692645235</v>
      </c>
      <c r="R161" s="69">
        <v>1.4739448284619849</v>
      </c>
      <c r="S161" s="69">
        <v>1.1057840189835884</v>
      </c>
      <c r="T161" s="69">
        <v>1.1345877879782689</v>
      </c>
      <c r="U161" s="69">
        <v>1.1311718061244038</v>
      </c>
      <c r="V161" s="69">
        <v>1.2492903285079906</v>
      </c>
      <c r="W161" s="69">
        <v>1.3465211820303011</v>
      </c>
      <c r="X161" s="69">
        <v>1.3370646701797839</v>
      </c>
      <c r="Y161" s="69">
        <v>1.2917728131983421</v>
      </c>
      <c r="Z161" s="69">
        <v>1.2090463712098714</v>
      </c>
      <c r="AA161" s="69">
        <v>1.0879725105235984</v>
      </c>
      <c r="AB161" s="69">
        <v>0.93097877270334817</v>
      </c>
      <c r="AC161" s="69">
        <v>0.98798739302429661</v>
      </c>
      <c r="AD161" s="69">
        <v>1.0367430564822309</v>
      </c>
      <c r="AE161" s="69">
        <v>0.94635375408898637</v>
      </c>
      <c r="AF161" s="69">
        <v>0.84080269591310897</v>
      </c>
      <c r="AG161" s="69">
        <v>0.72310328979679905</v>
      </c>
      <c r="AH161" s="69">
        <v>0.59403980284517155</v>
      </c>
      <c r="AI161" s="69">
        <v>0.45591654304174173</v>
      </c>
      <c r="AJ161" s="69">
        <v>0.31044181847759694</v>
      </c>
      <c r="AK161" s="69">
        <v>0.15819762379393415</v>
      </c>
      <c r="AL161" s="69">
        <v>0</v>
      </c>
      <c r="AM161" s="69">
        <v>0</v>
      </c>
      <c r="AN161" s="69">
        <v>0</v>
      </c>
      <c r="AO161" s="69">
        <v>0</v>
      </c>
      <c r="AP161" s="69">
        <v>0</v>
      </c>
      <c r="AQ161" s="69">
        <v>0</v>
      </c>
      <c r="AR161" s="69">
        <v>0</v>
      </c>
    </row>
    <row r="162" spans="5:44" x14ac:dyDescent="0.35">
      <c r="E162" s="30" t="s">
        <v>115</v>
      </c>
      <c r="F162" s="69">
        <v>1.4998503309893982E-2</v>
      </c>
      <c r="G162" s="69">
        <v>5.0208879011650963E-2</v>
      </c>
      <c r="H162" s="69">
        <v>7.0742580306211514E-2</v>
      </c>
      <c r="I162" s="69">
        <v>0.10717696826897619</v>
      </c>
      <c r="J162" s="69">
        <v>9.0835089377984443E-2</v>
      </c>
      <c r="K162" s="69">
        <v>0.13635048851837392</v>
      </c>
      <c r="L162" s="69">
        <v>0.19111156768839452</v>
      </c>
      <c r="M162" s="69">
        <v>0.29755369281379446</v>
      </c>
      <c r="N162" s="69">
        <v>0.40882607249417485</v>
      </c>
      <c r="O162" s="69">
        <v>0.56258757298387074</v>
      </c>
      <c r="P162" s="69">
        <v>0.78419441818322866</v>
      </c>
      <c r="Q162" s="69">
        <v>1.0871116692645235</v>
      </c>
      <c r="R162" s="69">
        <v>1.4739448284619849</v>
      </c>
      <c r="S162" s="69">
        <v>2.7072643223391291</v>
      </c>
      <c r="T162" s="69">
        <v>3.5928613285978508</v>
      </c>
      <c r="U162" s="69">
        <v>4.524687224497618</v>
      </c>
      <c r="V162" s="69">
        <v>5.3259219267972249</v>
      </c>
      <c r="W162" s="69">
        <v>6.1341520514713741</v>
      </c>
      <c r="X162" s="69">
        <v>7.0195895184438628</v>
      </c>
      <c r="Y162" s="69">
        <v>7.9351758525041021</v>
      </c>
      <c r="Z162" s="69">
        <v>8.8663400555390552</v>
      </c>
      <c r="AA162" s="69">
        <v>9.7917525947123867</v>
      </c>
      <c r="AB162" s="69">
        <v>10.706255886088512</v>
      </c>
      <c r="AC162" s="69">
        <v>11.361855019779412</v>
      </c>
      <c r="AD162" s="69">
        <v>11.922545149545662</v>
      </c>
      <c r="AE162" s="69">
        <v>12.572985590039371</v>
      </c>
      <c r="AF162" s="69">
        <v>13.172575569305367</v>
      </c>
      <c r="AG162" s="69">
        <v>13.738962506139169</v>
      </c>
      <c r="AH162" s="69">
        <v>14.256955268284106</v>
      </c>
      <c r="AI162" s="69">
        <v>14.741301558349637</v>
      </c>
      <c r="AJ162" s="69">
        <v>15.211649105402232</v>
      </c>
      <c r="AK162" s="69">
        <v>15.661564755599448</v>
      </c>
      <c r="AL162" s="69">
        <v>16.093266684399627</v>
      </c>
      <c r="AM162" s="69">
        <v>16.323062564450044</v>
      </c>
      <c r="AN162" s="69">
        <v>16.568381852812898</v>
      </c>
      <c r="AO162" s="69">
        <v>16.803969068584603</v>
      </c>
      <c r="AP162" s="69">
        <v>16.999158741667028</v>
      </c>
      <c r="AQ162" s="69">
        <v>17.178367694706001</v>
      </c>
      <c r="AR162" s="69">
        <v>17.315328291967706</v>
      </c>
    </row>
    <row r="163" spans="5:44" x14ac:dyDescent="0.35">
      <c r="E163" s="30" t="s">
        <v>116</v>
      </c>
      <c r="F163" s="69">
        <v>7.0847052174360001E-5</v>
      </c>
      <c r="G163" s="69">
        <v>2.3685465956590022E-3</v>
      </c>
      <c r="H163" s="69">
        <v>9.1207665350892062E-3</v>
      </c>
      <c r="I163" s="69">
        <v>1.669117001270131E-2</v>
      </c>
      <c r="J163" s="69">
        <v>3.2325335349107524E-2</v>
      </c>
      <c r="K163" s="69">
        <v>6.5974018913302221E-2</v>
      </c>
      <c r="L163" s="69">
        <v>0.13095786915814542</v>
      </c>
      <c r="M163" s="69">
        <v>0.25321795155388027</v>
      </c>
      <c r="N163" s="69">
        <v>0.45700718257598477</v>
      </c>
      <c r="O163" s="69">
        <v>0.7555837634556215</v>
      </c>
      <c r="P163" s="69">
        <v>1.1767634386769226</v>
      </c>
      <c r="Q163" s="69">
        <v>1.7191322073109219</v>
      </c>
      <c r="R163" s="69">
        <v>2.3911296890144387</v>
      </c>
      <c r="S163" s="69">
        <v>3.1859592771996823</v>
      </c>
      <c r="T163" s="69">
        <v>4.069411219599627</v>
      </c>
      <c r="U163" s="69">
        <v>5.0293099825910916</v>
      </c>
      <c r="V163" s="69">
        <v>6.0812973146263092</v>
      </c>
      <c r="W163" s="69">
        <v>7.2427620281160845</v>
      </c>
      <c r="X163" s="69">
        <v>8.4758878592023379</v>
      </c>
      <c r="Y163" s="69">
        <v>9.7893358602663749</v>
      </c>
      <c r="Z163" s="69">
        <v>11.248421059537064</v>
      </c>
      <c r="AA163" s="69">
        <v>12.850645518410163</v>
      </c>
      <c r="AB163" s="69">
        <v>14.544489685845415</v>
      </c>
      <c r="AC163" s="69">
        <v>16.286709304933776</v>
      </c>
      <c r="AD163" s="69">
        <v>18.001648556994915</v>
      </c>
      <c r="AE163" s="69">
        <v>19.675789898600531</v>
      </c>
      <c r="AF163" s="69">
        <v>21.246582497919007</v>
      </c>
      <c r="AG163" s="69">
        <v>22.740496962000034</v>
      </c>
      <c r="AH163" s="69">
        <v>24.143969808700398</v>
      </c>
      <c r="AI163" s="69">
        <v>25.346503191793026</v>
      </c>
      <c r="AJ163" s="69">
        <v>26.416200152894085</v>
      </c>
      <c r="AK163" s="69">
        <v>27.366918567349199</v>
      </c>
      <c r="AL163" s="69">
        <v>28.203101455857489</v>
      </c>
      <c r="AM163" s="69">
        <v>28.860714715052875</v>
      </c>
      <c r="AN163" s="69">
        <v>29.480906895193762</v>
      </c>
      <c r="AO163" s="69">
        <v>30.017042781243923</v>
      </c>
      <c r="AP163" s="69">
        <v>30.376407984135753</v>
      </c>
      <c r="AQ163" s="69">
        <v>30.681082456562883</v>
      </c>
      <c r="AR163" s="69">
        <v>30.936708088001939</v>
      </c>
    </row>
    <row r="164" spans="5:44" x14ac:dyDescent="0.35">
      <c r="E164" s="30" t="s">
        <v>117</v>
      </c>
      <c r="F164" s="69">
        <v>0</v>
      </c>
      <c r="G164" s="69">
        <v>0</v>
      </c>
      <c r="H164" s="69">
        <v>0</v>
      </c>
      <c r="I164" s="69">
        <v>0</v>
      </c>
      <c r="J164" s="69">
        <v>0</v>
      </c>
      <c r="K164" s="69">
        <v>0</v>
      </c>
      <c r="L164" s="69">
        <v>0</v>
      </c>
      <c r="M164" s="69">
        <v>0</v>
      </c>
      <c r="N164" s="69">
        <v>0</v>
      </c>
      <c r="O164" s="69">
        <v>0</v>
      </c>
      <c r="P164" s="69">
        <v>0</v>
      </c>
      <c r="Q164" s="69">
        <v>0</v>
      </c>
      <c r="R164" s="69">
        <v>0</v>
      </c>
      <c r="S164" s="69">
        <v>0</v>
      </c>
      <c r="T164" s="69">
        <v>0</v>
      </c>
      <c r="U164" s="69">
        <v>0</v>
      </c>
      <c r="V164" s="69">
        <v>0</v>
      </c>
      <c r="W164" s="69">
        <v>0</v>
      </c>
      <c r="X164" s="69">
        <v>0</v>
      </c>
      <c r="Y164" s="69">
        <v>0</v>
      </c>
      <c r="Z164" s="69">
        <v>0</v>
      </c>
      <c r="AA164" s="69">
        <v>0</v>
      </c>
      <c r="AB164" s="69">
        <v>0</v>
      </c>
      <c r="AC164" s="69">
        <v>0</v>
      </c>
      <c r="AD164" s="69">
        <v>0</v>
      </c>
      <c r="AE164" s="69">
        <v>0</v>
      </c>
      <c r="AF164" s="69">
        <v>0</v>
      </c>
      <c r="AG164" s="69">
        <v>0</v>
      </c>
      <c r="AH164" s="69">
        <v>0</v>
      </c>
      <c r="AI164" s="69">
        <v>0</v>
      </c>
      <c r="AJ164" s="69">
        <v>0</v>
      </c>
      <c r="AK164" s="69">
        <v>0</v>
      </c>
      <c r="AL164" s="69">
        <v>0</v>
      </c>
      <c r="AM164" s="69">
        <v>0</v>
      </c>
      <c r="AN164" s="69">
        <v>0</v>
      </c>
      <c r="AO164" s="69">
        <v>0</v>
      </c>
      <c r="AP164" s="69">
        <v>0</v>
      </c>
      <c r="AQ164" s="69">
        <v>0</v>
      </c>
      <c r="AR164" s="69">
        <v>0</v>
      </c>
    </row>
    <row r="165" spans="5:44" x14ac:dyDescent="0.35">
      <c r="E165" s="9" t="s">
        <v>53</v>
      </c>
      <c r="F165" s="70">
        <v>179.4328462473452</v>
      </c>
      <c r="G165" s="70">
        <v>179.17304217778107</v>
      </c>
      <c r="H165" s="70">
        <v>179.76080661734153</v>
      </c>
      <c r="I165" s="70">
        <v>169.83781471987672</v>
      </c>
      <c r="J165" s="70">
        <v>171.16766843804581</v>
      </c>
      <c r="K165" s="70">
        <v>167.5050547982523</v>
      </c>
      <c r="L165" s="70">
        <v>167.57607756644595</v>
      </c>
      <c r="M165" s="70">
        <v>166.41748208609309</v>
      </c>
      <c r="N165" s="70">
        <v>165.22711539728209</v>
      </c>
      <c r="O165" s="70">
        <v>163.10072386742868</v>
      </c>
      <c r="P165" s="70">
        <v>160.55260393274858</v>
      </c>
      <c r="Q165" s="70">
        <v>157.71684167929951</v>
      </c>
      <c r="R165" s="70">
        <v>154.39287364533735</v>
      </c>
      <c r="S165" s="70">
        <v>150.91513905470558</v>
      </c>
      <c r="T165" s="70">
        <v>147.59171465561218</v>
      </c>
      <c r="U165" s="70">
        <v>144.14133002998233</v>
      </c>
      <c r="V165" s="70">
        <v>140.54230312068503</v>
      </c>
      <c r="W165" s="70">
        <v>136.80456519448535</v>
      </c>
      <c r="X165" s="70">
        <v>132.47804930506788</v>
      </c>
      <c r="Y165" s="70">
        <v>128.32848832154386</v>
      </c>
      <c r="Z165" s="70">
        <v>124.18426508304705</v>
      </c>
      <c r="AA165" s="70">
        <v>120.07746564836037</v>
      </c>
      <c r="AB165" s="70">
        <v>116.05969749924226</v>
      </c>
      <c r="AC165" s="70">
        <v>112.14535675801888</v>
      </c>
      <c r="AD165" s="70">
        <v>107.94630168228767</v>
      </c>
      <c r="AE165" s="70">
        <v>103.90657827389647</v>
      </c>
      <c r="AF165" s="70">
        <v>99.818697782150196</v>
      </c>
      <c r="AG165" s="70">
        <v>95.970032909119212</v>
      </c>
      <c r="AH165" s="70">
        <v>92.290147787769243</v>
      </c>
      <c r="AI165" s="70">
        <v>88.787330478692013</v>
      </c>
      <c r="AJ165" s="70">
        <v>85.569514433513987</v>
      </c>
      <c r="AK165" s="70">
        <v>82.648339882850621</v>
      </c>
      <c r="AL165" s="70">
        <v>80.01927928512039</v>
      </c>
      <c r="AM165" s="70">
        <v>77.413862180129925</v>
      </c>
      <c r="AN165" s="70">
        <v>75.167367868029743</v>
      </c>
      <c r="AO165" s="70">
        <v>73.13850002408401</v>
      </c>
      <c r="AP165" s="70">
        <v>71.114356408557654</v>
      </c>
      <c r="AQ165" s="70">
        <v>69.306164392904265</v>
      </c>
      <c r="AR165" s="70">
        <v>67.686835109508607</v>
      </c>
    </row>
    <row r="166" spans="5:44" x14ac:dyDescent="0.35">
      <c r="E166" s="9"/>
      <c r="F166" s="13"/>
      <c r="L166" s="13"/>
      <c r="M166" s="13"/>
      <c r="N166" s="13"/>
      <c r="S166" s="13"/>
      <c r="X166" s="13"/>
      <c r="AC166" s="68"/>
      <c r="AH166" s="68"/>
      <c r="AM166" s="68"/>
      <c r="AR166" s="68"/>
    </row>
    <row r="168" spans="5:44" x14ac:dyDescent="0.35">
      <c r="E168" s="9" t="s">
        <v>121</v>
      </c>
    </row>
    <row r="169" spans="5:44" x14ac:dyDescent="0.35">
      <c r="E169" s="9"/>
      <c r="F169" s="9">
        <v>2012</v>
      </c>
      <c r="G169" s="9">
        <v>2013</v>
      </c>
      <c r="H169" s="9">
        <v>2014</v>
      </c>
      <c r="I169" s="9">
        <v>2015</v>
      </c>
      <c r="J169" s="9">
        <v>2016</v>
      </c>
      <c r="K169" s="9">
        <v>2017</v>
      </c>
      <c r="L169" s="9">
        <v>2018</v>
      </c>
      <c r="M169" s="9">
        <v>2019</v>
      </c>
      <c r="N169" s="9">
        <v>2020</v>
      </c>
      <c r="O169" s="9">
        <v>2021</v>
      </c>
      <c r="P169" s="9">
        <v>2022</v>
      </c>
      <c r="Q169" s="9">
        <v>2023</v>
      </c>
      <c r="R169" s="9">
        <v>2024</v>
      </c>
      <c r="S169" s="9">
        <v>2025</v>
      </c>
      <c r="T169" s="9">
        <v>2026</v>
      </c>
      <c r="U169" s="9">
        <v>2027</v>
      </c>
      <c r="V169" s="9">
        <v>2028</v>
      </c>
      <c r="W169" s="9">
        <v>2029</v>
      </c>
      <c r="X169" s="9">
        <v>2030</v>
      </c>
      <c r="Y169" s="9">
        <v>2031</v>
      </c>
      <c r="Z169" s="9">
        <v>2032</v>
      </c>
      <c r="AA169" s="9">
        <v>2033</v>
      </c>
      <c r="AB169" s="9">
        <v>2034</v>
      </c>
      <c r="AC169" s="9">
        <v>2035</v>
      </c>
      <c r="AD169" s="9">
        <v>2036</v>
      </c>
      <c r="AE169" s="9">
        <v>2037</v>
      </c>
      <c r="AF169" s="9">
        <v>2038</v>
      </c>
      <c r="AG169" s="9">
        <v>2039</v>
      </c>
      <c r="AH169" s="9">
        <v>2040</v>
      </c>
      <c r="AI169" s="9">
        <v>2041</v>
      </c>
      <c r="AJ169" s="9">
        <v>2042</v>
      </c>
      <c r="AK169" s="9">
        <v>2043</v>
      </c>
      <c r="AL169" s="9">
        <v>2044</v>
      </c>
      <c r="AM169" s="9">
        <v>2045</v>
      </c>
      <c r="AN169" s="9">
        <v>2046</v>
      </c>
      <c r="AO169" s="9">
        <v>2047</v>
      </c>
      <c r="AP169" s="9">
        <v>2048</v>
      </c>
      <c r="AQ169" s="9">
        <v>2049</v>
      </c>
      <c r="AR169" s="9">
        <v>2050</v>
      </c>
    </row>
    <row r="170" spans="5:44" x14ac:dyDescent="0.35">
      <c r="E170" s="71" t="s">
        <v>82</v>
      </c>
    </row>
    <row r="171" spans="5:44" x14ac:dyDescent="0.35">
      <c r="E171" s="2" t="s">
        <v>91</v>
      </c>
      <c r="F171" s="16">
        <v>2029093674.0499866</v>
      </c>
      <c r="G171" s="16">
        <v>1964008282.5972977</v>
      </c>
      <c r="H171" s="16">
        <v>1923959810.6178458</v>
      </c>
      <c r="I171" s="16">
        <v>1859955165.700603</v>
      </c>
      <c r="J171" s="16">
        <v>1811817061.6560922</v>
      </c>
      <c r="K171" s="16">
        <v>1759622910.2711172</v>
      </c>
      <c r="L171" s="16">
        <v>1737395628.1265616</v>
      </c>
      <c r="M171" s="16">
        <v>1722687865.173651</v>
      </c>
      <c r="N171" s="16">
        <v>1705317394.024004</v>
      </c>
      <c r="O171" s="16">
        <v>1670906635.5582333</v>
      </c>
      <c r="P171" s="16">
        <v>1630191884.5522451</v>
      </c>
      <c r="Q171" s="16">
        <v>1586692721.5657785</v>
      </c>
      <c r="R171" s="16">
        <v>1534303358.7828979</v>
      </c>
      <c r="S171" s="16">
        <v>1478860073.4510179</v>
      </c>
      <c r="T171" s="16">
        <v>1425023252.0948513</v>
      </c>
      <c r="U171" s="16">
        <v>1370381493.1408587</v>
      </c>
      <c r="V171" s="16">
        <v>1313270374.476526</v>
      </c>
      <c r="W171" s="16">
        <v>1252430167.697962</v>
      </c>
      <c r="X171" s="16">
        <v>1178625646.5069454</v>
      </c>
      <c r="Y171" s="16">
        <v>1103362825.2078788</v>
      </c>
      <c r="Z171" s="16">
        <v>1024605906.2302374</v>
      </c>
      <c r="AA171" s="16">
        <v>942672135.16185904</v>
      </c>
      <c r="AB171" s="16">
        <v>860110374.79732287</v>
      </c>
      <c r="AC171" s="16">
        <v>778716663.06111777</v>
      </c>
      <c r="AD171" s="16">
        <v>698358897.44949675</v>
      </c>
      <c r="AE171" s="16">
        <v>621714994.56709588</v>
      </c>
      <c r="AF171" s="16">
        <v>545316735.80542672</v>
      </c>
      <c r="AG171" s="16">
        <v>475148333.60580659</v>
      </c>
      <c r="AH171" s="16">
        <v>411179626.30706906</v>
      </c>
      <c r="AI171" s="16">
        <v>349300737.62324613</v>
      </c>
      <c r="AJ171" s="16">
        <v>295216206.56631827</v>
      </c>
      <c r="AK171" s="16">
        <v>248279033.94219846</v>
      </c>
      <c r="AL171" s="16">
        <v>207971087.93840432</v>
      </c>
      <c r="AM171" s="16">
        <v>171115303.62271798</v>
      </c>
      <c r="AN171" s="16">
        <v>140936098.21748546</v>
      </c>
      <c r="AO171" s="16">
        <v>116190533.80200976</v>
      </c>
      <c r="AP171" s="16">
        <v>94504747.853796542</v>
      </c>
      <c r="AQ171" s="16">
        <v>77502579.082044721</v>
      </c>
      <c r="AR171" s="16">
        <v>64284919.058374293</v>
      </c>
    </row>
    <row r="172" spans="5:44" x14ac:dyDescent="0.35">
      <c r="E172" s="2" t="s">
        <v>92</v>
      </c>
      <c r="F172" s="16">
        <v>13004153.964968147</v>
      </c>
      <c r="G172" s="16">
        <v>11148413.042375654</v>
      </c>
      <c r="H172" s="16">
        <v>9791570.3029212616</v>
      </c>
      <c r="I172" s="16">
        <v>8815577.9970281962</v>
      </c>
      <c r="J172" s="16">
        <v>7819268.3699898375</v>
      </c>
      <c r="K172" s="16">
        <v>7105199.7541645728</v>
      </c>
      <c r="L172" s="16">
        <v>6442150.824947346</v>
      </c>
      <c r="M172" s="16">
        <v>5971334.0636107316</v>
      </c>
      <c r="N172" s="16">
        <v>5290746.6148365457</v>
      </c>
      <c r="O172" s="16">
        <v>4772543.0558418855</v>
      </c>
      <c r="P172" s="16">
        <v>4382428.762518242</v>
      </c>
      <c r="Q172" s="16">
        <v>4085287.6569647747</v>
      </c>
      <c r="R172" s="16">
        <v>3846701.2898000963</v>
      </c>
      <c r="S172" s="16">
        <v>3658311.6965537793</v>
      </c>
      <c r="T172" s="16">
        <v>3501918.2073529796</v>
      </c>
      <c r="U172" s="16">
        <v>3361319.0064797788</v>
      </c>
      <c r="V172" s="16">
        <v>3231975.0047406494</v>
      </c>
      <c r="W172" s="16">
        <v>3109239.8064712831</v>
      </c>
      <c r="X172" s="16">
        <v>2986875.9979847642</v>
      </c>
      <c r="Y172" s="16">
        <v>2935231.1964816554</v>
      </c>
      <c r="Z172" s="16">
        <v>2819730.2230970655</v>
      </c>
      <c r="AA172" s="16">
        <v>2708257.091684483</v>
      </c>
      <c r="AB172" s="16">
        <v>2599781.918831537</v>
      </c>
      <c r="AC172" s="16">
        <v>2493849.8086476554</v>
      </c>
      <c r="AD172" s="16">
        <v>2341628.6133025289</v>
      </c>
      <c r="AE172" s="16">
        <v>2146347.006520946</v>
      </c>
      <c r="AF172" s="16">
        <v>1956799.4850977266</v>
      </c>
      <c r="AG172" s="16">
        <v>1758906.5743922237</v>
      </c>
      <c r="AH172" s="16">
        <v>1573186.1718944451</v>
      </c>
      <c r="AI172" s="16">
        <v>1401529.3700897493</v>
      </c>
      <c r="AJ172" s="16">
        <v>1242024.7809604059</v>
      </c>
      <c r="AK172" s="16">
        <v>1093071.0264309773</v>
      </c>
      <c r="AL172" s="16">
        <v>954734.70029808208</v>
      </c>
      <c r="AM172" s="16">
        <v>828769.07496216416</v>
      </c>
      <c r="AN172" s="16">
        <v>714899.44105481694</v>
      </c>
      <c r="AO172" s="16">
        <v>612354.00891680841</v>
      </c>
      <c r="AP172" s="16">
        <v>520431.39040264423</v>
      </c>
      <c r="AQ172" s="16">
        <v>438392.74180615891</v>
      </c>
      <c r="AR172" s="16">
        <v>366162.1758787065</v>
      </c>
    </row>
    <row r="173" spans="5:44" x14ac:dyDescent="0.35">
      <c r="E173" s="2" t="s">
        <v>93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6">
        <v>0</v>
      </c>
      <c r="AE173" s="16">
        <v>0</v>
      </c>
      <c r="AF173" s="16">
        <v>0</v>
      </c>
      <c r="AG173" s="16">
        <v>0</v>
      </c>
      <c r="AH173" s="16">
        <v>0</v>
      </c>
      <c r="AI173" s="16">
        <v>0</v>
      </c>
      <c r="AJ173" s="16">
        <v>0</v>
      </c>
      <c r="AK173" s="16">
        <v>0</v>
      </c>
      <c r="AL173" s="16">
        <v>0</v>
      </c>
      <c r="AM173" s="16">
        <v>0</v>
      </c>
      <c r="AN173" s="16">
        <v>0</v>
      </c>
      <c r="AO173" s="16">
        <v>0</v>
      </c>
      <c r="AP173" s="16">
        <v>0</v>
      </c>
      <c r="AQ173" s="16">
        <v>0</v>
      </c>
      <c r="AR173" s="16">
        <v>0</v>
      </c>
    </row>
    <row r="174" spans="5:44" x14ac:dyDescent="0.35">
      <c r="E174" s="2" t="s">
        <v>94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6">
        <v>0</v>
      </c>
      <c r="Z174" s="16">
        <v>0</v>
      </c>
      <c r="AA174" s="16">
        <v>0</v>
      </c>
      <c r="AB174" s="16">
        <v>0</v>
      </c>
      <c r="AC174" s="16">
        <v>0</v>
      </c>
      <c r="AD174" s="16">
        <v>0</v>
      </c>
      <c r="AE174" s="16">
        <v>0</v>
      </c>
      <c r="AF174" s="16">
        <v>0</v>
      </c>
      <c r="AG174" s="16">
        <v>0</v>
      </c>
      <c r="AH174" s="16">
        <v>0</v>
      </c>
      <c r="AI174" s="16">
        <v>0</v>
      </c>
      <c r="AJ174" s="16">
        <v>0</v>
      </c>
      <c r="AK174" s="16">
        <v>0</v>
      </c>
      <c r="AL174" s="16">
        <v>0</v>
      </c>
      <c r="AM174" s="16">
        <v>0</v>
      </c>
      <c r="AN174" s="16">
        <v>0</v>
      </c>
      <c r="AO174" s="16">
        <v>0</v>
      </c>
      <c r="AP174" s="16">
        <v>0</v>
      </c>
      <c r="AQ174" s="16">
        <v>0</v>
      </c>
      <c r="AR174" s="16">
        <v>0</v>
      </c>
    </row>
    <row r="175" spans="5:44" x14ac:dyDescent="0.35">
      <c r="E175" s="9" t="s">
        <v>53</v>
      </c>
      <c r="F175" s="10">
        <v>2042097828.0149548</v>
      </c>
      <c r="G175" s="10">
        <v>1975156695.6396732</v>
      </c>
      <c r="H175" s="10">
        <v>1933751380.9207671</v>
      </c>
      <c r="I175" s="10">
        <v>1868770743.6976311</v>
      </c>
      <c r="J175" s="10">
        <v>1819636330.026082</v>
      </c>
      <c r="K175" s="10">
        <v>1766728110.0252817</v>
      </c>
      <c r="L175" s="10">
        <v>1743837778.951509</v>
      </c>
      <c r="M175" s="10">
        <v>1728659199.2372618</v>
      </c>
      <c r="N175" s="10">
        <v>1710608140.6388404</v>
      </c>
      <c r="O175" s="10">
        <v>1675679178.6140752</v>
      </c>
      <c r="P175" s="10">
        <v>1634574313.3147633</v>
      </c>
      <c r="Q175" s="10">
        <v>1590778009.2227433</v>
      </c>
      <c r="R175" s="10">
        <v>1538150060.0726981</v>
      </c>
      <c r="S175" s="10">
        <v>1482518385.1475716</v>
      </c>
      <c r="T175" s="10">
        <v>1428525170.3022041</v>
      </c>
      <c r="U175" s="10">
        <v>1373742812.1473384</v>
      </c>
      <c r="V175" s="10">
        <v>1316502349.4812667</v>
      </c>
      <c r="W175" s="10">
        <v>1255539407.5044334</v>
      </c>
      <c r="X175" s="10">
        <v>1181612522.50493</v>
      </c>
      <c r="Y175" s="10">
        <v>1106298056.4043605</v>
      </c>
      <c r="Z175" s="10">
        <v>1027425636.4533345</v>
      </c>
      <c r="AA175" s="10">
        <v>945380392.2535435</v>
      </c>
      <c r="AB175" s="10">
        <v>862710156.71615446</v>
      </c>
      <c r="AC175" s="10">
        <v>781210512.8697654</v>
      </c>
      <c r="AD175" s="10">
        <v>700700526.06279922</v>
      </c>
      <c r="AE175" s="10">
        <v>623861341.57361686</v>
      </c>
      <c r="AF175" s="10">
        <v>547273535.29052448</v>
      </c>
      <c r="AG175" s="10">
        <v>476907240.18019879</v>
      </c>
      <c r="AH175" s="10">
        <v>412752812.47896349</v>
      </c>
      <c r="AI175" s="10">
        <v>350702266.9933359</v>
      </c>
      <c r="AJ175" s="10">
        <v>296458231.34727865</v>
      </c>
      <c r="AK175" s="10">
        <v>249372104.96862942</v>
      </c>
      <c r="AL175" s="10">
        <v>208925822.63870239</v>
      </c>
      <c r="AM175" s="10">
        <v>171944072.69768015</v>
      </c>
      <c r="AN175" s="10">
        <v>141650997.65854028</v>
      </c>
      <c r="AO175" s="10">
        <v>116802887.81092657</v>
      </c>
      <c r="AP175" s="10">
        <v>95025179.244199187</v>
      </c>
      <c r="AQ175" s="10">
        <v>77940971.823850885</v>
      </c>
      <c r="AR175" s="10">
        <v>64651081.234252997</v>
      </c>
    </row>
    <row r="177" spans="5:53" x14ac:dyDescent="0.35">
      <c r="E177" s="9" t="s">
        <v>85</v>
      </c>
    </row>
    <row r="178" spans="5:53" x14ac:dyDescent="0.35">
      <c r="E178" s="2" t="s">
        <v>91</v>
      </c>
      <c r="F178" s="16">
        <v>896053591.2004267</v>
      </c>
      <c r="G178" s="16">
        <v>921487053.124771</v>
      </c>
      <c r="H178" s="16">
        <v>950225628.74306953</v>
      </c>
      <c r="I178" s="16">
        <v>966700409.64406705</v>
      </c>
      <c r="J178" s="16">
        <v>980431554.62069869</v>
      </c>
      <c r="K178" s="16">
        <v>978964356.2851218</v>
      </c>
      <c r="L178" s="16">
        <v>978193632.2597574</v>
      </c>
      <c r="M178" s="16">
        <v>966572548.18538356</v>
      </c>
      <c r="N178" s="16">
        <v>929332056.62695646</v>
      </c>
      <c r="O178" s="16">
        <v>897890279.76377809</v>
      </c>
      <c r="P178" s="16">
        <v>854589905.59926832</v>
      </c>
      <c r="Q178" s="16">
        <v>804741707.86770213</v>
      </c>
      <c r="R178" s="16">
        <v>747867406.69560337</v>
      </c>
      <c r="S178" s="16">
        <v>689410980.73328996</v>
      </c>
      <c r="T178" s="16">
        <v>631496256.29919124</v>
      </c>
      <c r="U178" s="16">
        <v>574331268.21741903</v>
      </c>
      <c r="V178" s="16">
        <v>518703750.93433565</v>
      </c>
      <c r="W178" s="16">
        <v>465211830.17349684</v>
      </c>
      <c r="X178" s="16">
        <v>407714185.80713373</v>
      </c>
      <c r="Y178" s="16">
        <v>355133660.57886094</v>
      </c>
      <c r="Z178" s="16">
        <v>306973031.04059571</v>
      </c>
      <c r="AA178" s="16">
        <v>263510175.09254178</v>
      </c>
      <c r="AB178" s="16">
        <v>224878506.41388807</v>
      </c>
      <c r="AC178" s="16">
        <v>190683700.54565269</v>
      </c>
      <c r="AD178" s="16">
        <v>160319076.81358063</v>
      </c>
      <c r="AE178" s="16">
        <v>133936342.537218</v>
      </c>
      <c r="AF178" s="16">
        <v>109484684.73708272</v>
      </c>
      <c r="AG178" s="16">
        <v>88553929.75619565</v>
      </c>
      <c r="AH178" s="16">
        <v>70710687.142176315</v>
      </c>
      <c r="AI178" s="16">
        <v>54683485.286914065</v>
      </c>
      <c r="AJ178" s="16">
        <v>42219771.509122655</v>
      </c>
      <c r="AK178" s="16">
        <v>32323261.247067723</v>
      </c>
      <c r="AL178" s="16">
        <v>24517850.278461929</v>
      </c>
      <c r="AM178" s="16">
        <v>18050024.404306371</v>
      </c>
      <c r="AN178" s="16">
        <v>13236543.10265274</v>
      </c>
      <c r="AO178" s="16">
        <v>9612996.5810971428</v>
      </c>
      <c r="AP178" s="16">
        <v>6716173.3340784432</v>
      </c>
      <c r="AQ178" s="16">
        <v>4651170.9149197051</v>
      </c>
      <c r="AR178" s="16">
        <v>3196240.8638474098</v>
      </c>
    </row>
    <row r="179" spans="5:53" x14ac:dyDescent="0.35">
      <c r="E179" s="2" t="s">
        <v>92</v>
      </c>
      <c r="F179" s="16">
        <v>383571378.72872829</v>
      </c>
      <c r="G179" s="16">
        <v>382219156.57905376</v>
      </c>
      <c r="H179" s="16">
        <v>365407441.38085729</v>
      </c>
      <c r="I179" s="16">
        <v>388768625.7983315</v>
      </c>
      <c r="J179" s="16">
        <v>388668964.24548662</v>
      </c>
      <c r="K179" s="16">
        <v>390832745.13415527</v>
      </c>
      <c r="L179" s="16">
        <v>391067340.14190245</v>
      </c>
      <c r="M179" s="16">
        <v>387681198.19145256</v>
      </c>
      <c r="N179" s="16">
        <v>381743444.81292903</v>
      </c>
      <c r="O179" s="16">
        <v>373657277.30508101</v>
      </c>
      <c r="P179" s="16">
        <v>364559356.14149207</v>
      </c>
      <c r="Q179" s="16">
        <v>354750898.38541245</v>
      </c>
      <c r="R179" s="16">
        <v>344289679.73653811</v>
      </c>
      <c r="S179" s="16">
        <v>333599045.72376263</v>
      </c>
      <c r="T179" s="16">
        <v>320228457.87103277</v>
      </c>
      <c r="U179" s="16">
        <v>306259289.11245728</v>
      </c>
      <c r="V179" s="16">
        <v>291727808.67497879</v>
      </c>
      <c r="W179" s="16">
        <v>276752199.87435752</v>
      </c>
      <c r="X179" s="16">
        <v>261470554.73438394</v>
      </c>
      <c r="Y179" s="16">
        <v>246152743.47884777</v>
      </c>
      <c r="Z179" s="16">
        <v>230184021.47818252</v>
      </c>
      <c r="AA179" s="16">
        <v>213436879.72191906</v>
      </c>
      <c r="AB179" s="16">
        <v>195992244.58971861</v>
      </c>
      <c r="AC179" s="16">
        <v>177939531.3067815</v>
      </c>
      <c r="AD179" s="16">
        <v>160020178.89463782</v>
      </c>
      <c r="AE179" s="16">
        <v>142995608.02438572</v>
      </c>
      <c r="AF179" s="16">
        <v>126935951.35246764</v>
      </c>
      <c r="AG179" s="16">
        <v>111918092.24198169</v>
      </c>
      <c r="AH179" s="16">
        <v>97969148.875177965</v>
      </c>
      <c r="AI179" s="16">
        <v>86057859.329428732</v>
      </c>
      <c r="AJ179" s="16">
        <v>75206834.368608892</v>
      </c>
      <c r="AK179" s="16">
        <v>65262194.229054011</v>
      </c>
      <c r="AL179" s="16">
        <v>56191473.530159444</v>
      </c>
      <c r="AM179" s="16">
        <v>48067404.359756932</v>
      </c>
      <c r="AN179" s="16">
        <v>40930014.134642154</v>
      </c>
      <c r="AO179" s="16">
        <v>34579046.802886009</v>
      </c>
      <c r="AP179" s="16">
        <v>28970636.216578744</v>
      </c>
      <c r="AQ179" s="16">
        <v>24047781.587498434</v>
      </c>
      <c r="AR179" s="16">
        <v>19763707.179168191</v>
      </c>
    </row>
    <row r="180" spans="5:53" x14ac:dyDescent="0.35">
      <c r="E180" s="2" t="s">
        <v>93</v>
      </c>
      <c r="F180" s="16">
        <v>221812405.68460178</v>
      </c>
      <c r="G180" s="16">
        <v>222918283.44699982</v>
      </c>
      <c r="H180" s="16">
        <v>225364913.99472195</v>
      </c>
      <c r="I180" s="16">
        <v>230971994.85539231</v>
      </c>
      <c r="J180" s="16">
        <v>231328037.07830399</v>
      </c>
      <c r="K180" s="16">
        <v>229626344.49901879</v>
      </c>
      <c r="L180" s="16">
        <v>224325062.68486264</v>
      </c>
      <c r="M180" s="16">
        <v>218738031.98144323</v>
      </c>
      <c r="N180" s="16">
        <v>228694473.87421766</v>
      </c>
      <c r="O180" s="16">
        <v>229634937.07621616</v>
      </c>
      <c r="P180" s="16">
        <v>228830951.90078101</v>
      </c>
      <c r="Q180" s="16">
        <v>226408015.47026709</v>
      </c>
      <c r="R180" s="16">
        <v>222510498.46405447</v>
      </c>
      <c r="S180" s="16">
        <v>217269046.89425999</v>
      </c>
      <c r="T180" s="16">
        <v>211402345.7586318</v>
      </c>
      <c r="U180" s="16">
        <v>204883222.85868225</v>
      </c>
      <c r="V180" s="16">
        <v>197787358.10651729</v>
      </c>
      <c r="W180" s="16">
        <v>190569875.15684158</v>
      </c>
      <c r="X180" s="16">
        <v>183270440.75550932</v>
      </c>
      <c r="Y180" s="16">
        <v>174599425.20523328</v>
      </c>
      <c r="Z180" s="16">
        <v>165934318.74144956</v>
      </c>
      <c r="AA180" s="16">
        <v>157411550.63082793</v>
      </c>
      <c r="AB180" s="16">
        <v>149094266.91394466</v>
      </c>
      <c r="AC180" s="16">
        <v>140987469.8059358</v>
      </c>
      <c r="AD180" s="16">
        <v>133226558.03137073</v>
      </c>
      <c r="AE180" s="16">
        <v>125345615.27214526</v>
      </c>
      <c r="AF180" s="16">
        <v>117393125.79144463</v>
      </c>
      <c r="AG180" s="16">
        <v>109442268.16472754</v>
      </c>
      <c r="AH180" s="16">
        <v>101385574.86648208</v>
      </c>
      <c r="AI180" s="16">
        <v>94081630.458304733</v>
      </c>
      <c r="AJ180" s="16">
        <v>87074363.291361451</v>
      </c>
      <c r="AK180" s="16">
        <v>80327767.872208059</v>
      </c>
      <c r="AL180" s="16">
        <v>73832808.926844925</v>
      </c>
      <c r="AM180" s="16">
        <v>67544100.024388656</v>
      </c>
      <c r="AN180" s="16">
        <v>61793477.143867418</v>
      </c>
      <c r="AO180" s="16">
        <v>56487141.811121702</v>
      </c>
      <c r="AP180" s="16">
        <v>51595997.582460307</v>
      </c>
      <c r="AQ180" s="16">
        <v>47093400.585808545</v>
      </c>
      <c r="AR180" s="16">
        <v>42953853.228081867</v>
      </c>
    </row>
    <row r="181" spans="5:53" x14ac:dyDescent="0.35">
      <c r="E181" s="2" t="s">
        <v>94</v>
      </c>
      <c r="F181" s="16">
        <v>1712633131.243083</v>
      </c>
      <c r="G181" s="16">
        <v>1733493334.956466</v>
      </c>
      <c r="H181" s="16">
        <v>1789242696.867538</v>
      </c>
      <c r="I181" s="16">
        <v>1518509499.1244473</v>
      </c>
      <c r="J181" s="16">
        <v>1569492484.7797546</v>
      </c>
      <c r="K181" s="16">
        <v>1530785874.4830542</v>
      </c>
      <c r="L181" s="16">
        <v>1555286690.4338236</v>
      </c>
      <c r="M181" s="16">
        <v>1553212757.5556798</v>
      </c>
      <c r="N181" s="16">
        <v>1560526172.7895155</v>
      </c>
      <c r="O181" s="16">
        <v>1563322240.7875214</v>
      </c>
      <c r="P181" s="16">
        <v>1560685499.0142765</v>
      </c>
      <c r="Q181" s="16">
        <v>1552898066.3313124</v>
      </c>
      <c r="R181" s="16">
        <v>1540054739.1517541</v>
      </c>
      <c r="S181" s="16">
        <v>1522016217.1379118</v>
      </c>
      <c r="T181" s="16">
        <v>1505062612.8900316</v>
      </c>
      <c r="U181" s="16">
        <v>1483060690.0269239</v>
      </c>
      <c r="V181" s="16">
        <v>1455909187.9059696</v>
      </c>
      <c r="W181" s="16">
        <v>1423684169.8055844</v>
      </c>
      <c r="X181" s="16">
        <v>1386740664.5518727</v>
      </c>
      <c r="Y181" s="16">
        <v>1357708579.3930087</v>
      </c>
      <c r="Z181" s="16">
        <v>1323861458.8548551</v>
      </c>
      <c r="AA181" s="16">
        <v>1286156022.79724</v>
      </c>
      <c r="AB181" s="16">
        <v>1245065026.5050132</v>
      </c>
      <c r="AC181" s="16">
        <v>1200935448.9707451</v>
      </c>
      <c r="AD181" s="16">
        <v>1146531192.8293424</v>
      </c>
      <c r="AE181" s="16">
        <v>1090515967.638083</v>
      </c>
      <c r="AF181" s="16">
        <v>1034071882.9078311</v>
      </c>
      <c r="AG181" s="16">
        <v>977284957.87831593</v>
      </c>
      <c r="AH181" s="16">
        <v>919573377.25510931</v>
      </c>
      <c r="AI181" s="16">
        <v>865040690.59228992</v>
      </c>
      <c r="AJ181" s="16">
        <v>811392463.97476208</v>
      </c>
      <c r="AK181" s="16">
        <v>758986671.17958939</v>
      </c>
      <c r="AL181" s="16">
        <v>708070711.85372758</v>
      </c>
      <c r="AM181" s="16">
        <v>658853796.10607982</v>
      </c>
      <c r="AN181" s="16">
        <v>611811909.4714514</v>
      </c>
      <c r="AO181" s="16">
        <v>566748569.03839469</v>
      </c>
      <c r="AP181" s="16">
        <v>523632945.36638355</v>
      </c>
      <c r="AQ181" s="16">
        <v>482937663.00943458</v>
      </c>
      <c r="AR181" s="16">
        <v>445541783.91322887</v>
      </c>
    </row>
    <row r="182" spans="5:53" x14ac:dyDescent="0.35">
      <c r="E182" s="9" t="s">
        <v>53</v>
      </c>
      <c r="F182" s="10">
        <v>3214070506.8568397</v>
      </c>
      <c r="G182" s="10">
        <v>3260117828.1072903</v>
      </c>
      <c r="H182" s="10">
        <v>3330240680.986187</v>
      </c>
      <c r="I182" s="10">
        <v>3104950529.4222383</v>
      </c>
      <c r="J182" s="10">
        <v>3169921040.7242441</v>
      </c>
      <c r="K182" s="10">
        <v>3130209320.40135</v>
      </c>
      <c r="L182" s="10">
        <v>3148872725.5203462</v>
      </c>
      <c r="M182" s="10">
        <v>3126204535.913959</v>
      </c>
      <c r="N182" s="10">
        <v>3100296148.1036186</v>
      </c>
      <c r="O182" s="10">
        <v>3064504734.9325967</v>
      </c>
      <c r="P182" s="10">
        <v>3008665712.655818</v>
      </c>
      <c r="Q182" s="10">
        <v>2938798688.0546942</v>
      </c>
      <c r="R182" s="10">
        <v>2854722324.0479498</v>
      </c>
      <c r="S182" s="10">
        <v>2762295290.4892244</v>
      </c>
      <c r="T182" s="10">
        <v>2668189672.8188872</v>
      </c>
      <c r="U182" s="10">
        <v>2568534470.2154827</v>
      </c>
      <c r="V182" s="10">
        <v>2464128105.6218014</v>
      </c>
      <c r="W182" s="10">
        <v>2356218075.0102806</v>
      </c>
      <c r="X182" s="10">
        <v>2239195845.8488998</v>
      </c>
      <c r="Y182" s="10">
        <v>2133594408.6559508</v>
      </c>
      <c r="Z182" s="10">
        <v>2026952830.1150827</v>
      </c>
      <c r="AA182" s="10">
        <v>1920514628.2425289</v>
      </c>
      <c r="AB182" s="10">
        <v>1815030044.4225645</v>
      </c>
      <c r="AC182" s="10">
        <v>1710546150.6291151</v>
      </c>
      <c r="AD182" s="10">
        <v>1600097006.5689316</v>
      </c>
      <c r="AE182" s="10">
        <v>1492793533.471832</v>
      </c>
      <c r="AF182" s="10">
        <v>1387885644.788826</v>
      </c>
      <c r="AG182" s="10">
        <v>1287199248.0412207</v>
      </c>
      <c r="AH182" s="10">
        <v>1189638788.1389456</v>
      </c>
      <c r="AI182" s="10">
        <v>1099863665.6669374</v>
      </c>
      <c r="AJ182" s="10">
        <v>1015893433.1438551</v>
      </c>
      <c r="AK182" s="10">
        <v>936899894.52791917</v>
      </c>
      <c r="AL182" s="10">
        <v>862612844.58919382</v>
      </c>
      <c r="AM182" s="10">
        <v>792515324.89453173</v>
      </c>
      <c r="AN182" s="10">
        <v>727771943.85261369</v>
      </c>
      <c r="AO182" s="10">
        <v>667427754.23349953</v>
      </c>
      <c r="AP182" s="10">
        <v>610915752.49950099</v>
      </c>
      <c r="AQ182" s="10">
        <v>558730016.09766126</v>
      </c>
      <c r="AR182" s="10">
        <v>511455585.18432635</v>
      </c>
    </row>
    <row r="185" spans="5:53" x14ac:dyDescent="0.35">
      <c r="N185" s="9"/>
      <c r="AS185" s="9"/>
      <c r="AX185" s="9"/>
    </row>
    <row r="186" spans="5:53" x14ac:dyDescent="0.35">
      <c r="N186" s="30"/>
      <c r="AS186" s="30"/>
      <c r="AT186" s="16"/>
      <c r="AU186" s="16"/>
      <c r="AV186" s="16"/>
      <c r="AY186" s="16"/>
      <c r="AZ186" s="16"/>
      <c r="BA186" s="16"/>
    </row>
    <row r="187" spans="5:53" x14ac:dyDescent="0.35">
      <c r="N187" s="30"/>
      <c r="AS187" s="30"/>
      <c r="AT187" s="16"/>
      <c r="AU187" s="16"/>
      <c r="AV187" s="16"/>
      <c r="AY187" s="16"/>
      <c r="AZ187" s="16"/>
      <c r="BA187" s="16"/>
    </row>
    <row r="188" spans="5:53" x14ac:dyDescent="0.35">
      <c r="AT188" s="16"/>
      <c r="AU188" s="16"/>
      <c r="AV188" s="16"/>
      <c r="AY188" s="16"/>
      <c r="AZ188" s="16"/>
      <c r="BA188" s="16"/>
    </row>
    <row r="189" spans="5:53" x14ac:dyDescent="0.35">
      <c r="AT189" s="16"/>
      <c r="AU189" s="16"/>
      <c r="AV189" s="16"/>
      <c r="AY189" s="16"/>
      <c r="AZ189" s="16"/>
      <c r="BA189" s="16"/>
    </row>
    <row r="190" spans="5:53" x14ac:dyDescent="0.35">
      <c r="N190" s="30"/>
      <c r="AS190" s="30"/>
      <c r="AT190" s="16"/>
      <c r="AU190" s="16"/>
      <c r="AV190" s="16"/>
      <c r="AY190" s="16"/>
      <c r="AZ190" s="16"/>
      <c r="BA190" s="16"/>
    </row>
    <row r="191" spans="5:53" x14ac:dyDescent="0.35">
      <c r="N191" s="30"/>
      <c r="AS191" s="30"/>
      <c r="AT191" s="16"/>
      <c r="AU191" s="16"/>
      <c r="AV191" s="16"/>
    </row>
    <row r="192" spans="5:53" x14ac:dyDescent="0.35">
      <c r="N192" s="30"/>
      <c r="AS192" s="30"/>
      <c r="AT192" s="16"/>
      <c r="AU192" s="16"/>
      <c r="AV192" s="16"/>
    </row>
    <row r="193" spans="5:44" x14ac:dyDescent="0.35">
      <c r="O193" s="30"/>
    </row>
    <row r="196" spans="5:44" x14ac:dyDescent="0.35">
      <c r="E196" s="2" t="s">
        <v>122</v>
      </c>
      <c r="F196" s="9">
        <v>2012</v>
      </c>
      <c r="G196" s="9">
        <v>2013</v>
      </c>
      <c r="H196" s="9">
        <v>2014</v>
      </c>
      <c r="I196" s="9">
        <v>2015</v>
      </c>
      <c r="J196" s="9">
        <v>2016</v>
      </c>
      <c r="K196" s="9">
        <v>2017</v>
      </c>
      <c r="L196" s="9">
        <v>2018</v>
      </c>
      <c r="M196" s="9">
        <v>2019</v>
      </c>
      <c r="N196" s="9">
        <v>2020</v>
      </c>
      <c r="O196" s="9">
        <v>2021</v>
      </c>
      <c r="P196" s="9">
        <v>2022</v>
      </c>
      <c r="Q196" s="9">
        <v>2023</v>
      </c>
      <c r="R196" s="9">
        <v>2024</v>
      </c>
      <c r="S196" s="9">
        <v>2025</v>
      </c>
      <c r="T196" s="9">
        <v>2026</v>
      </c>
      <c r="U196" s="9">
        <v>2027</v>
      </c>
      <c r="V196" s="9">
        <v>2028</v>
      </c>
      <c r="W196" s="9">
        <v>2029</v>
      </c>
      <c r="X196" s="9">
        <v>2030</v>
      </c>
      <c r="Y196" s="9">
        <v>2031</v>
      </c>
      <c r="Z196" s="9">
        <v>2032</v>
      </c>
      <c r="AA196" s="9">
        <v>2033</v>
      </c>
      <c r="AB196" s="9">
        <v>2034</v>
      </c>
      <c r="AC196" s="9">
        <v>2035</v>
      </c>
      <c r="AD196" s="9">
        <v>2036</v>
      </c>
      <c r="AE196" s="9">
        <v>2037</v>
      </c>
      <c r="AF196" s="9">
        <v>2038</v>
      </c>
      <c r="AG196" s="9">
        <v>2039</v>
      </c>
      <c r="AH196" s="9">
        <v>2040</v>
      </c>
      <c r="AI196" s="9">
        <v>2041</v>
      </c>
      <c r="AJ196" s="9">
        <v>2042</v>
      </c>
      <c r="AK196" s="9">
        <v>2043</v>
      </c>
      <c r="AL196" s="9">
        <v>2044</v>
      </c>
      <c r="AM196" s="9">
        <v>2045</v>
      </c>
      <c r="AN196" s="9">
        <v>2046</v>
      </c>
      <c r="AO196" s="9">
        <v>2047</v>
      </c>
      <c r="AP196" s="9">
        <v>2048</v>
      </c>
      <c r="AQ196" s="9">
        <v>2049</v>
      </c>
      <c r="AR196" s="9">
        <v>2050</v>
      </c>
    </row>
    <row r="198" spans="5:44" x14ac:dyDescent="0.35">
      <c r="E198" s="2" t="s">
        <v>3</v>
      </c>
      <c r="F198" s="16">
        <v>26027243601.54388</v>
      </c>
      <c r="G198" s="16">
        <v>25394171975.529209</v>
      </c>
      <c r="H198" s="16">
        <v>25081233921.167412</v>
      </c>
      <c r="I198" s="16">
        <v>24461505818.789341</v>
      </c>
      <c r="J198" s="16">
        <v>24061560541.682411</v>
      </c>
      <c r="K198" s="16">
        <v>23588108642.595886</v>
      </c>
      <c r="L198" s="16">
        <v>23504534855.131588</v>
      </c>
      <c r="M198" s="16">
        <v>23494837140.902267</v>
      </c>
      <c r="N198" s="16">
        <v>23453512407.742283</v>
      </c>
      <c r="O198" s="16">
        <v>23189576123.553886</v>
      </c>
      <c r="P198" s="16">
        <v>22812268633.366081</v>
      </c>
      <c r="Q198" s="16">
        <v>22365632550.832478</v>
      </c>
      <c r="R198" s="16">
        <v>21766408137.21769</v>
      </c>
      <c r="S198" s="16">
        <v>21107328436.474953</v>
      </c>
      <c r="T198" s="16">
        <v>20482243710.273731</v>
      </c>
      <c r="U198" s="16">
        <v>19865292871.131107</v>
      </c>
      <c r="V198" s="16">
        <v>19219520361.115482</v>
      </c>
      <c r="W198" s="16">
        <v>18506579382.191982</v>
      </c>
      <c r="X198" s="16">
        <v>17600112249.651638</v>
      </c>
      <c r="Y198" s="16">
        <v>16649843417.471365</v>
      </c>
      <c r="Z198" s="16">
        <v>15593577477.358488</v>
      </c>
      <c r="AA198" s="16">
        <v>14432686947.314848</v>
      </c>
      <c r="AB198" s="16">
        <v>13218669415.977533</v>
      </c>
      <c r="AC198" s="16">
        <v>11988811686.520899</v>
      </c>
      <c r="AD198" s="16">
        <v>10747167474.144747</v>
      </c>
      <c r="AE198" s="16">
        <v>9541881292.275013</v>
      </c>
      <c r="AF198" s="16">
        <v>8335975087.6378441</v>
      </c>
      <c r="AG198" s="16">
        <v>7217142394.2053127</v>
      </c>
      <c r="AH198" s="16">
        <v>6189097209.2637243</v>
      </c>
      <c r="AI198" s="16">
        <v>5193883195.8192272</v>
      </c>
      <c r="AJ198" s="16">
        <v>4318431081.607893</v>
      </c>
      <c r="AK198" s="16">
        <v>3554697096.3520737</v>
      </c>
      <c r="AL198" s="16">
        <v>2896271482.3426566</v>
      </c>
      <c r="AM198" s="16">
        <v>2295044608.3140311</v>
      </c>
      <c r="AN198" s="16">
        <v>1800402002.4948318</v>
      </c>
      <c r="AO198" s="16">
        <v>1394455853.5926392</v>
      </c>
      <c r="AP198" s="16">
        <v>1041894277.9073004</v>
      </c>
      <c r="AQ198" s="16">
        <v>767178095.77096844</v>
      </c>
      <c r="AR198" s="16">
        <v>555934103.5343039</v>
      </c>
    </row>
    <row r="199" spans="5:44" x14ac:dyDescent="0.35">
      <c r="E199" s="2" t="s">
        <v>123</v>
      </c>
      <c r="F199" s="16">
        <v>89930271.648747414</v>
      </c>
      <c r="G199" s="16">
        <v>121085838.91901913</v>
      </c>
      <c r="H199" s="16">
        <v>138269038.35190433</v>
      </c>
      <c r="I199" s="16">
        <v>140023276.07509845</v>
      </c>
      <c r="J199" s="16">
        <v>135942595.12690082</v>
      </c>
      <c r="K199" s="16">
        <v>131244063.96122269</v>
      </c>
      <c r="L199" s="16">
        <v>129611881.82943347</v>
      </c>
      <c r="M199" s="16">
        <v>128744355.64552805</v>
      </c>
      <c r="N199" s="16">
        <v>125890648.45678039</v>
      </c>
      <c r="O199" s="16">
        <v>121083862.03311163</v>
      </c>
      <c r="P199" s="16">
        <v>115209991.56097703</v>
      </c>
      <c r="Q199" s="16">
        <v>108738329.60620767</v>
      </c>
      <c r="R199" s="16">
        <v>101418839.53365536</v>
      </c>
      <c r="S199" s="16">
        <v>93824525.091838911</v>
      </c>
      <c r="T199" s="16">
        <v>86134696.369043216</v>
      </c>
      <c r="U199" s="16">
        <v>78317989.480050787</v>
      </c>
      <c r="V199" s="16">
        <v>70621654.066270038</v>
      </c>
      <c r="W199" s="16">
        <v>63220635.877123706</v>
      </c>
      <c r="X199" s="16">
        <v>53826263.783124387</v>
      </c>
      <c r="Y199" s="16">
        <v>45311192.400029838</v>
      </c>
      <c r="Z199" s="16">
        <v>37627089.470281273</v>
      </c>
      <c r="AA199" s="16">
        <v>30799145.945829701</v>
      </c>
      <c r="AB199" s="16">
        <v>25141333.324825745</v>
      </c>
      <c r="AC199" s="16">
        <v>20332372.628272999</v>
      </c>
      <c r="AD199" s="16">
        <v>16243843.850243378</v>
      </c>
      <c r="AE199" s="16">
        <v>12841765.840809895</v>
      </c>
      <c r="AF199" s="16">
        <v>9872180.3480635751</v>
      </c>
      <c r="AG199" s="16">
        <v>7492277.5822528685</v>
      </c>
      <c r="AH199" s="16">
        <v>5607796.8667868786</v>
      </c>
      <c r="AI199" s="16">
        <v>4053866.3183698393</v>
      </c>
      <c r="AJ199" s="16">
        <v>2905374.957556277</v>
      </c>
      <c r="AK199" s="16">
        <v>2050723.0204660415</v>
      </c>
      <c r="AL199" s="16">
        <v>1428589.3835295248</v>
      </c>
      <c r="AM199" s="16">
        <v>947474.64337849582</v>
      </c>
      <c r="AN199" s="16">
        <v>616931.62939727376</v>
      </c>
      <c r="AO199" s="16">
        <v>415429.67815344752</v>
      </c>
      <c r="AP199" s="16">
        <v>268499.19982081495</v>
      </c>
      <c r="AQ199" s="16">
        <v>170931.90346144207</v>
      </c>
      <c r="AR199" s="16">
        <v>106857.75036792109</v>
      </c>
    </row>
    <row r="200" spans="5:44" x14ac:dyDescent="0.35">
      <c r="E200" s="2" t="s">
        <v>124</v>
      </c>
      <c r="F200" s="16">
        <v>8993027.1648747418</v>
      </c>
      <c r="G200" s="16">
        <v>12108583.891901914</v>
      </c>
      <c r="H200" s="16">
        <v>13826903.835190434</v>
      </c>
      <c r="I200" s="16">
        <v>14002327.607509846</v>
      </c>
      <c r="J200" s="16">
        <v>13594259.512690082</v>
      </c>
      <c r="K200" s="16">
        <v>13124406.396122269</v>
      </c>
      <c r="L200" s="16">
        <v>12961188.182943348</v>
      </c>
      <c r="M200" s="16">
        <v>12874435.564552806</v>
      </c>
      <c r="N200" s="16">
        <v>12589064.845678039</v>
      </c>
      <c r="O200" s="16">
        <v>12108386.203311164</v>
      </c>
      <c r="P200" s="16">
        <v>11520999.156097703</v>
      </c>
      <c r="Q200" s="16">
        <v>10873832.960620768</v>
      </c>
      <c r="R200" s="16">
        <v>10141883.953365536</v>
      </c>
      <c r="S200" s="16">
        <v>9382452.5091838911</v>
      </c>
      <c r="T200" s="16">
        <v>8613469.6369043216</v>
      </c>
      <c r="U200" s="16">
        <v>7831798.9480050793</v>
      </c>
      <c r="V200" s="16">
        <v>7062165.406627004</v>
      </c>
      <c r="W200" s="16">
        <v>6322063.5877123708</v>
      </c>
      <c r="X200" s="16">
        <v>5382626.3783124387</v>
      </c>
      <c r="Y200" s="16">
        <v>4531119.2400029842</v>
      </c>
      <c r="Z200" s="16">
        <v>3762708.9470281275</v>
      </c>
      <c r="AA200" s="16">
        <v>3079914.5945829703</v>
      </c>
      <c r="AB200" s="16">
        <v>2514133.3324825745</v>
      </c>
      <c r="AC200" s="16">
        <v>2033237.2628273</v>
      </c>
      <c r="AD200" s="16">
        <v>1624384.385024338</v>
      </c>
      <c r="AE200" s="16">
        <v>1284176.5840809895</v>
      </c>
      <c r="AF200" s="16">
        <v>987218.03480635758</v>
      </c>
      <c r="AG200" s="16">
        <v>749227.75822528685</v>
      </c>
      <c r="AH200" s="16">
        <v>560779.68667868793</v>
      </c>
      <c r="AI200" s="16">
        <v>405386.63183698396</v>
      </c>
      <c r="AJ200" s="16">
        <v>290537.49575562769</v>
      </c>
      <c r="AK200" s="16">
        <v>205072.30204660416</v>
      </c>
      <c r="AL200" s="16">
        <v>142858.93835295248</v>
      </c>
      <c r="AM200" s="16">
        <v>94747.464337849582</v>
      </c>
      <c r="AN200" s="16">
        <v>61693.162939727379</v>
      </c>
      <c r="AO200" s="16">
        <v>41542.967815344753</v>
      </c>
      <c r="AP200" s="16">
        <v>26849.919982081497</v>
      </c>
      <c r="AQ200" s="16">
        <v>17093.190346144209</v>
      </c>
      <c r="AR200" s="16">
        <v>10685.775036792111</v>
      </c>
    </row>
    <row r="201" spans="5:44" x14ac:dyDescent="0.35">
      <c r="E201" s="2" t="s">
        <v>125</v>
      </c>
      <c r="F201" s="16">
        <v>80937244.483872682</v>
      </c>
      <c r="G201" s="16">
        <v>108977255.02711722</v>
      </c>
      <c r="H201" s="16">
        <v>124442134.5167139</v>
      </c>
      <c r="I201" s="16">
        <v>126020948.46758862</v>
      </c>
      <c r="J201" s="16">
        <v>122348335.61421074</v>
      </c>
      <c r="K201" s="16">
        <v>118119657.56510043</v>
      </c>
      <c r="L201" s="16">
        <v>116650693.64649013</v>
      </c>
      <c r="M201" s="16">
        <v>115869920.08097525</v>
      </c>
      <c r="N201" s="16">
        <v>113301583.61110236</v>
      </c>
      <c r="O201" s="16">
        <v>108975475.82980047</v>
      </c>
      <c r="P201" s="16">
        <v>103688992.40487933</v>
      </c>
      <c r="Q201" s="16">
        <v>97864496.645586908</v>
      </c>
      <c r="R201" s="16">
        <v>91276955.580289826</v>
      </c>
      <c r="S201" s="16">
        <v>84442072.582655028</v>
      </c>
      <c r="T201" s="16">
        <v>77521226.732138902</v>
      </c>
      <c r="U201" s="16">
        <v>70486190.532045707</v>
      </c>
      <c r="V201" s="16">
        <v>63559488.659643039</v>
      </c>
      <c r="W201" s="16">
        <v>56898572.289411336</v>
      </c>
      <c r="X201" s="16">
        <v>48443637.404811949</v>
      </c>
      <c r="Y201" s="16">
        <v>40780073.160026856</v>
      </c>
      <c r="Z201" s="16">
        <v>33864380.52325315</v>
      </c>
      <c r="AA201" s="16">
        <v>27719231.351246729</v>
      </c>
      <c r="AB201" s="16">
        <v>22627199.992343172</v>
      </c>
      <c r="AC201" s="16">
        <v>18299135.3654457</v>
      </c>
      <c r="AD201" s="16">
        <v>14619459.465219041</v>
      </c>
      <c r="AE201" s="16">
        <v>11557589.256728906</v>
      </c>
      <c r="AF201" s="16">
        <v>8884962.3132572174</v>
      </c>
      <c r="AG201" s="16">
        <v>6743049.8240275821</v>
      </c>
      <c r="AH201" s="16">
        <v>5047017.1801081905</v>
      </c>
      <c r="AI201" s="16">
        <v>3648479.6865328555</v>
      </c>
      <c r="AJ201" s="16">
        <v>2614837.4618006493</v>
      </c>
      <c r="AK201" s="16">
        <v>1845650.7184194373</v>
      </c>
      <c r="AL201" s="16">
        <v>1285730.4451765723</v>
      </c>
      <c r="AM201" s="16">
        <v>852727.1790406463</v>
      </c>
      <c r="AN201" s="16">
        <v>555238.46645754646</v>
      </c>
      <c r="AO201" s="16">
        <v>373886.71033810277</v>
      </c>
      <c r="AP201" s="16">
        <v>241649.27983873346</v>
      </c>
      <c r="AQ201" s="16">
        <v>153838.71311529787</v>
      </c>
      <c r="AR201" s="16">
        <v>96171.975331128982</v>
      </c>
    </row>
    <row r="202" spans="5:44" x14ac:dyDescent="0.35">
      <c r="E202" s="2" t="s">
        <v>5</v>
      </c>
      <c r="F202" s="16">
        <v>14239397275.006021</v>
      </c>
      <c r="G202" s="16">
        <v>14817246852.040894</v>
      </c>
      <c r="H202" s="16">
        <v>15487960769.06365</v>
      </c>
      <c r="I202" s="16">
        <v>15988260492.278919</v>
      </c>
      <c r="J202" s="16">
        <v>16459438515.154318</v>
      </c>
      <c r="K202" s="16">
        <v>16664090323.658297</v>
      </c>
      <c r="L202" s="16">
        <v>16886111984.604973</v>
      </c>
      <c r="M202" s="16">
        <v>16909418655.465782</v>
      </c>
      <c r="N202" s="16">
        <v>16435993665.522135</v>
      </c>
      <c r="O202" s="16">
        <v>16059890938.777594</v>
      </c>
      <c r="P202" s="16">
        <v>15446178472.762077</v>
      </c>
      <c r="Q202" s="16">
        <v>14688526582.28834</v>
      </c>
      <c r="R202" s="16">
        <v>13784004588.167437</v>
      </c>
      <c r="S202" s="16">
        <v>12828196274.55481</v>
      </c>
      <c r="T202" s="16">
        <v>11862751138.371054</v>
      </c>
      <c r="U202" s="16">
        <v>10893062280.618299</v>
      </c>
      <c r="V202" s="16">
        <v>9934917612.2050991</v>
      </c>
      <c r="W202" s="16">
        <v>9000468281.3644104</v>
      </c>
      <c r="X202" s="16">
        <v>7977427157.6058207</v>
      </c>
      <c r="Y202" s="16">
        <v>7031923277.9367447</v>
      </c>
      <c r="Z202" s="16">
        <v>6151268523.7903137</v>
      </c>
      <c r="AA202" s="16">
        <v>5346002523.7315016</v>
      </c>
      <c r="AB202" s="16">
        <v>4622424113.2080879</v>
      </c>
      <c r="AC202" s="16">
        <v>3974815778.9366727</v>
      </c>
      <c r="AD202" s="16">
        <v>3392428127.798871</v>
      </c>
      <c r="AE202" s="16">
        <v>2879540327.3979931</v>
      </c>
      <c r="AF202" s="16">
        <v>2396649083.8934689</v>
      </c>
      <c r="AG202" s="16">
        <v>1973201622.6947443</v>
      </c>
      <c r="AH202" s="16">
        <v>1601273612.6591563</v>
      </c>
      <c r="AI202" s="16">
        <v>1262032184.659481</v>
      </c>
      <c r="AJ202" s="16">
        <v>992000082.83494735</v>
      </c>
      <c r="AK202" s="16">
        <v>773808007.36681414</v>
      </c>
      <c r="AL202" s="16">
        <v>598464020.90130663</v>
      </c>
      <c r="AM202" s="16">
        <v>450111636.04220456</v>
      </c>
      <c r="AN202" s="16">
        <v>337168922.60689479</v>
      </c>
      <c r="AO202" s="16">
        <v>250393634.61269492</v>
      </c>
      <c r="AP202" s="16">
        <v>179403615.12266085</v>
      </c>
      <c r="AQ202" s="16">
        <v>127556458.35096267</v>
      </c>
      <c r="AR202" s="16">
        <v>90082869.68160069</v>
      </c>
    </row>
    <row r="203" spans="5:44" x14ac:dyDescent="0.35">
      <c r="E203" s="2" t="s">
        <v>6</v>
      </c>
      <c r="F203" s="16">
        <v>57860215.489512026</v>
      </c>
      <c r="G203" s="16">
        <v>64065401.307294793</v>
      </c>
      <c r="H203" s="16">
        <v>72454704.946769997</v>
      </c>
      <c r="I203" s="16">
        <v>79617073.387288868</v>
      </c>
      <c r="J203" s="16">
        <v>86370356.814684004</v>
      </c>
      <c r="K203" s="16">
        <v>114064037.73011628</v>
      </c>
      <c r="L203" s="16">
        <v>165778267.1248157</v>
      </c>
      <c r="M203" s="16">
        <v>256289245.62268233</v>
      </c>
      <c r="N203" s="16">
        <v>351709583.2936064</v>
      </c>
      <c r="O203" s="16">
        <v>469183979.0947324</v>
      </c>
      <c r="P203" s="16">
        <v>631126283.71070075</v>
      </c>
      <c r="Q203" s="16">
        <v>861006290.30952179</v>
      </c>
      <c r="R203" s="16">
        <v>1171769781.7291985</v>
      </c>
      <c r="S203" s="16">
        <v>1525613265.5337005</v>
      </c>
      <c r="T203" s="16">
        <v>1898966452.3819828</v>
      </c>
      <c r="U203" s="16">
        <v>2277258052.8688655</v>
      </c>
      <c r="V203" s="16">
        <v>2650602684.0991788</v>
      </c>
      <c r="W203" s="16">
        <v>3017870059.2254052</v>
      </c>
      <c r="X203" s="16">
        <v>3370328964.381103</v>
      </c>
      <c r="Y203" s="16">
        <v>3706467327.8718696</v>
      </c>
      <c r="Z203" s="16">
        <v>4021614624.7252083</v>
      </c>
      <c r="AA203" s="16">
        <v>4315583235.8188753</v>
      </c>
      <c r="AB203" s="16">
        <v>4588144497.7071047</v>
      </c>
      <c r="AC203" s="16">
        <v>4839209588.421217</v>
      </c>
      <c r="AD203" s="16">
        <v>5059997577.8784637</v>
      </c>
      <c r="AE203" s="16">
        <v>5259300422.8078346</v>
      </c>
      <c r="AF203" s="16">
        <v>5422443703.5438442</v>
      </c>
      <c r="AG203" s="16">
        <v>5566824920.7646961</v>
      </c>
      <c r="AH203" s="16">
        <v>5694152875.0283546</v>
      </c>
      <c r="AI203" s="16">
        <v>5776156321.4603739</v>
      </c>
      <c r="AJ203" s="16">
        <v>5846303887.0196667</v>
      </c>
      <c r="AK203" s="16">
        <v>5906302542.6150627</v>
      </c>
      <c r="AL203" s="16">
        <v>5957822429.7455759</v>
      </c>
      <c r="AM203" s="16">
        <v>5976888773.5415812</v>
      </c>
      <c r="AN203" s="16">
        <v>6008487514.3291798</v>
      </c>
      <c r="AO203" s="16">
        <v>6039994679.4706736</v>
      </c>
      <c r="AP203" s="16">
        <v>6041043159.7003469</v>
      </c>
      <c r="AQ203" s="16">
        <v>6048382613.8548994</v>
      </c>
      <c r="AR203" s="16">
        <v>6061417276.3400068</v>
      </c>
    </row>
    <row r="204" spans="5:44" x14ac:dyDescent="0.35">
      <c r="E204" s="2" t="s">
        <v>126</v>
      </c>
      <c r="F204" s="16">
        <v>11572043.097902406</v>
      </c>
      <c r="G204" s="16">
        <v>12813080.261458959</v>
      </c>
      <c r="H204" s="16">
        <v>14490940.989353999</v>
      </c>
      <c r="I204" s="16">
        <v>15923414.677457774</v>
      </c>
      <c r="J204" s="16">
        <v>17274071.362936802</v>
      </c>
      <c r="K204" s="16">
        <v>22812807.546023257</v>
      </c>
      <c r="L204" s="16">
        <v>33155653.424963143</v>
      </c>
      <c r="M204" s="16">
        <v>51257849.12453647</v>
      </c>
      <c r="N204" s="16">
        <v>70341916.658721283</v>
      </c>
      <c r="O204" s="16">
        <v>93836795.818946481</v>
      </c>
      <c r="P204" s="16">
        <v>126225256.74214016</v>
      </c>
      <c r="Q204" s="16">
        <v>172201258.06190437</v>
      </c>
      <c r="R204" s="16">
        <v>234353956.34583971</v>
      </c>
      <c r="S204" s="16">
        <v>305122653.10674012</v>
      </c>
      <c r="T204" s="16">
        <v>379793290.47639656</v>
      </c>
      <c r="U204" s="16">
        <v>455451610.57377315</v>
      </c>
      <c r="V204" s="16">
        <v>530120536.81983578</v>
      </c>
      <c r="W204" s="16">
        <v>603574011.84508109</v>
      </c>
      <c r="X204" s="16">
        <v>674065792.8762207</v>
      </c>
      <c r="Y204" s="16">
        <v>741293465.57437396</v>
      </c>
      <c r="Z204" s="16">
        <v>804322924.94504166</v>
      </c>
      <c r="AA204" s="16">
        <v>863116647.16377509</v>
      </c>
      <c r="AB204" s="16">
        <v>917628899.54142094</v>
      </c>
      <c r="AC204" s="16">
        <v>967841917.68424344</v>
      </c>
      <c r="AD204" s="16">
        <v>1011999515.5756928</v>
      </c>
      <c r="AE204" s="16">
        <v>1051860084.5615669</v>
      </c>
      <c r="AF204" s="16">
        <v>1084488740.7087688</v>
      </c>
      <c r="AG204" s="16">
        <v>1113364984.1529393</v>
      </c>
      <c r="AH204" s="16">
        <v>1138830575.005671</v>
      </c>
      <c r="AI204" s="16">
        <v>1155231264.2920749</v>
      </c>
      <c r="AJ204" s="16">
        <v>1169260777.4039333</v>
      </c>
      <c r="AK204" s="16">
        <v>1181260508.5230126</v>
      </c>
      <c r="AL204" s="16">
        <v>1191564485.9491153</v>
      </c>
      <c r="AM204" s="16">
        <v>1195377754.7083163</v>
      </c>
      <c r="AN204" s="16">
        <v>1201697502.8658359</v>
      </c>
      <c r="AO204" s="16">
        <v>1207998935.8941348</v>
      </c>
      <c r="AP204" s="16">
        <v>1208208631.9400694</v>
      </c>
      <c r="AQ204" s="16">
        <v>1209676522.7709799</v>
      </c>
      <c r="AR204" s="16">
        <v>1212283455.2680013</v>
      </c>
    </row>
    <row r="205" spans="5:44" x14ac:dyDescent="0.35">
      <c r="E205" s="2" t="s">
        <v>127</v>
      </c>
      <c r="F205" s="16">
        <v>46288172.391609624</v>
      </c>
      <c r="G205" s="16">
        <v>51252321.045835838</v>
      </c>
      <c r="H205" s="16">
        <v>57963763.957415998</v>
      </c>
      <c r="I205" s="16">
        <v>63693658.709831096</v>
      </c>
      <c r="J205" s="16">
        <v>69096285.451747209</v>
      </c>
      <c r="K205" s="16">
        <v>91251230.184093028</v>
      </c>
      <c r="L205" s="16">
        <v>132622613.69985257</v>
      </c>
      <c r="M205" s="16">
        <v>205031396.49814588</v>
      </c>
      <c r="N205" s="16">
        <v>281367666.63488513</v>
      </c>
      <c r="O205" s="16">
        <v>375347183.27578592</v>
      </c>
      <c r="P205" s="16">
        <v>504901026.96856064</v>
      </c>
      <c r="Q205" s="16">
        <v>688805032.24761748</v>
      </c>
      <c r="R205" s="16">
        <v>937415825.38335884</v>
      </c>
      <c r="S205" s="16">
        <v>1220490612.4269605</v>
      </c>
      <c r="T205" s="16">
        <v>1519173161.9055862</v>
      </c>
      <c r="U205" s="16">
        <v>1821806442.2950926</v>
      </c>
      <c r="V205" s="16">
        <v>2120482147.2793431</v>
      </c>
      <c r="W205" s="16">
        <v>2414296047.3803244</v>
      </c>
      <c r="X205" s="16">
        <v>2696263171.5048828</v>
      </c>
      <c r="Y205" s="16">
        <v>2965173862.2974958</v>
      </c>
      <c r="Z205" s="16">
        <v>3217291699.7801666</v>
      </c>
      <c r="AA205" s="16">
        <v>3452466588.6551003</v>
      </c>
      <c r="AB205" s="16">
        <v>3670515598.1656837</v>
      </c>
      <c r="AC205" s="16">
        <v>3871367670.7369738</v>
      </c>
      <c r="AD205" s="16">
        <v>4047998062.3027711</v>
      </c>
      <c r="AE205" s="16">
        <v>4207440338.2462678</v>
      </c>
      <c r="AF205" s="16">
        <v>4337954962.8350754</v>
      </c>
      <c r="AG205" s="16">
        <v>4453459936.6117573</v>
      </c>
      <c r="AH205" s="16">
        <v>4555322300.0226841</v>
      </c>
      <c r="AI205" s="16">
        <v>4620925057.1682997</v>
      </c>
      <c r="AJ205" s="16">
        <v>4677043109.6157331</v>
      </c>
      <c r="AK205" s="16">
        <v>4725042034.0920506</v>
      </c>
      <c r="AL205" s="16">
        <v>4766257943.7964611</v>
      </c>
      <c r="AM205" s="16">
        <v>4781511018.8332653</v>
      </c>
      <c r="AN205" s="16">
        <v>4806790011.4633436</v>
      </c>
      <c r="AO205" s="16">
        <v>4831995743.576539</v>
      </c>
      <c r="AP205" s="16">
        <v>4832834527.7602777</v>
      </c>
      <c r="AQ205" s="16">
        <v>4838706091.0839195</v>
      </c>
      <c r="AR205" s="16">
        <v>4849133821.0720053</v>
      </c>
    </row>
    <row r="206" spans="5:44" x14ac:dyDescent="0.35">
      <c r="E206" s="2" t="s">
        <v>8</v>
      </c>
      <c r="F206" s="16">
        <v>97500</v>
      </c>
      <c r="G206" s="16">
        <v>1724581.7753296965</v>
      </c>
      <c r="H206" s="16">
        <v>6488540.8797203535</v>
      </c>
      <c r="I206" s="16">
        <v>13051939.110481435</v>
      </c>
      <c r="J206" s="16">
        <v>30872413.350405172</v>
      </c>
      <c r="K206" s="16">
        <v>74707689.47420688</v>
      </c>
      <c r="L206" s="16">
        <v>176026307.25067526</v>
      </c>
      <c r="M206" s="16">
        <v>357187522.79858059</v>
      </c>
      <c r="N206" s="16">
        <v>576375609.55052948</v>
      </c>
      <c r="O206" s="16">
        <v>894599224.89888382</v>
      </c>
      <c r="P206" s="16">
        <v>1326786937.3539832</v>
      </c>
      <c r="Q206" s="16">
        <v>1830561888.3404078</v>
      </c>
      <c r="R206" s="16">
        <v>2366924084.2143002</v>
      </c>
      <c r="S206" s="16">
        <v>2911282667.3812809</v>
      </c>
      <c r="T206" s="16">
        <v>3415746138.164865</v>
      </c>
      <c r="U206" s="16">
        <v>3851497458.4370112</v>
      </c>
      <c r="V206" s="16">
        <v>4221544895.156477</v>
      </c>
      <c r="W206" s="16">
        <v>4528497089.3514748</v>
      </c>
      <c r="X206" s="16">
        <v>4761550584.4994049</v>
      </c>
      <c r="Y206" s="16">
        <v>4925755827.6995363</v>
      </c>
      <c r="Z206" s="16">
        <v>5010016793.8219843</v>
      </c>
      <c r="AA206" s="16">
        <v>4998501239.4701796</v>
      </c>
      <c r="AB206" s="16">
        <v>4907872624.9665918</v>
      </c>
      <c r="AC206" s="16">
        <v>4756783920.5735273</v>
      </c>
      <c r="AD206" s="16">
        <v>4549213676.3889875</v>
      </c>
      <c r="AE206" s="16">
        <v>4305397895.8138304</v>
      </c>
      <c r="AF206" s="16">
        <v>4010731938.4699993</v>
      </c>
      <c r="AG206" s="16">
        <v>3696639140.2333989</v>
      </c>
      <c r="AH206" s="16">
        <v>3364788102.059309</v>
      </c>
      <c r="AI206" s="16">
        <v>3001645470.3123507</v>
      </c>
      <c r="AJ206" s="16">
        <v>2655233843.8321905</v>
      </c>
      <c r="AK206" s="16">
        <v>2329141732.9218965</v>
      </c>
      <c r="AL206" s="16">
        <v>2025377485.5096953</v>
      </c>
      <c r="AM206" s="16">
        <v>1724356636.649543</v>
      </c>
      <c r="AN206" s="16">
        <v>1457734475.7458003</v>
      </c>
      <c r="AO206" s="16">
        <v>1220337194.91448</v>
      </c>
      <c r="AP206" s="16">
        <v>994464346.78966343</v>
      </c>
      <c r="AQ206" s="16">
        <v>800032875.78923917</v>
      </c>
      <c r="AR206" s="16">
        <v>633174514.62372744</v>
      </c>
    </row>
    <row r="207" spans="5:44" x14ac:dyDescent="0.35">
      <c r="E207" s="2" t="s">
        <v>128</v>
      </c>
      <c r="F207" s="16">
        <v>48750</v>
      </c>
      <c r="G207" s="16">
        <v>862290.88766484824</v>
      </c>
      <c r="H207" s="16">
        <v>3244270.4398601768</v>
      </c>
      <c r="I207" s="16">
        <v>6525969.5552407177</v>
      </c>
      <c r="J207" s="16">
        <v>15436206.675202586</v>
      </c>
      <c r="K207" s="16">
        <v>37353844.73710344</v>
      </c>
      <c r="L207" s="16">
        <v>88013153.625337631</v>
      </c>
      <c r="M207" s="16">
        <v>178593761.39929029</v>
      </c>
      <c r="N207" s="16">
        <v>288187804.77526474</v>
      </c>
      <c r="O207" s="16">
        <v>447299612.44944191</v>
      </c>
      <c r="P207" s="16">
        <v>663393468.67699158</v>
      </c>
      <c r="Q207" s="16">
        <v>915280944.17020392</v>
      </c>
      <c r="R207" s="16">
        <v>1183462042.1071501</v>
      </c>
      <c r="S207" s="16">
        <v>1455641333.6906404</v>
      </c>
      <c r="T207" s="16">
        <v>1707873069.0824325</v>
      </c>
      <c r="U207" s="16">
        <v>1925748729.2185056</v>
      </c>
      <c r="V207" s="16">
        <v>2110772447.5782385</v>
      </c>
      <c r="W207" s="16">
        <v>2264248544.6757374</v>
      </c>
      <c r="X207" s="16">
        <v>2380775292.2497025</v>
      </c>
      <c r="Y207" s="16">
        <v>2462877913.8497682</v>
      </c>
      <c r="Z207" s="16">
        <v>2505008396.9109921</v>
      </c>
      <c r="AA207" s="16">
        <v>2499250619.7350898</v>
      </c>
      <c r="AB207" s="16">
        <v>2453936312.4832959</v>
      </c>
      <c r="AC207" s="16">
        <v>2378391960.2867637</v>
      </c>
      <c r="AD207" s="16">
        <v>2274606838.1944938</v>
      </c>
      <c r="AE207" s="16">
        <v>2152698947.9069152</v>
      </c>
      <c r="AF207" s="16">
        <v>2005365969.2349997</v>
      </c>
      <c r="AG207" s="16">
        <v>1848319570.1166995</v>
      </c>
      <c r="AH207" s="16">
        <v>1682394051.0296545</v>
      </c>
      <c r="AI207" s="16">
        <v>1500822735.1561754</v>
      </c>
      <c r="AJ207" s="16">
        <v>1327616921.9160953</v>
      </c>
      <c r="AK207" s="16">
        <v>1164570866.4609482</v>
      </c>
      <c r="AL207" s="16">
        <v>1012688742.7548476</v>
      </c>
      <c r="AM207" s="16">
        <v>862178318.32477152</v>
      </c>
      <c r="AN207" s="16">
        <v>728867237.87290013</v>
      </c>
      <c r="AO207" s="16">
        <v>610168597.45723999</v>
      </c>
      <c r="AP207" s="16">
        <v>497232173.39483172</v>
      </c>
      <c r="AQ207" s="16">
        <v>400016437.89461958</v>
      </c>
      <c r="AR207" s="16">
        <v>316587257.31186372</v>
      </c>
    </row>
    <row r="208" spans="5:44" x14ac:dyDescent="0.35">
      <c r="E208" s="2" t="s">
        <v>129</v>
      </c>
      <c r="F208" s="16">
        <v>48750</v>
      </c>
      <c r="G208" s="16">
        <v>862290.88766484824</v>
      </c>
      <c r="H208" s="16">
        <v>3244270.4398601768</v>
      </c>
      <c r="I208" s="16">
        <v>6525969.5552407177</v>
      </c>
      <c r="J208" s="16">
        <v>15436206.675202586</v>
      </c>
      <c r="K208" s="16">
        <v>37353844.73710344</v>
      </c>
      <c r="L208" s="16">
        <v>88013153.625337631</v>
      </c>
      <c r="M208" s="16">
        <v>178593761.39929029</v>
      </c>
      <c r="N208" s="16">
        <v>288187804.77526474</v>
      </c>
      <c r="O208" s="16">
        <v>447299612.44944191</v>
      </c>
      <c r="P208" s="16">
        <v>663393468.67699158</v>
      </c>
      <c r="Q208" s="16">
        <v>915280944.17020392</v>
      </c>
      <c r="R208" s="16">
        <v>1183462042.1071501</v>
      </c>
      <c r="S208" s="16">
        <v>1455641333.6906404</v>
      </c>
      <c r="T208" s="16">
        <v>1707873069.0824325</v>
      </c>
      <c r="U208" s="16">
        <v>1925748729.2185056</v>
      </c>
      <c r="V208" s="16">
        <v>2110772447.5782385</v>
      </c>
      <c r="W208" s="16">
        <v>2264248544.6757374</v>
      </c>
      <c r="X208" s="16">
        <v>2380775292.2497025</v>
      </c>
      <c r="Y208" s="16">
        <v>2462877913.8497682</v>
      </c>
      <c r="Z208" s="16">
        <v>2505008396.9109921</v>
      </c>
      <c r="AA208" s="16">
        <v>2499250619.7350898</v>
      </c>
      <c r="AB208" s="16">
        <v>2453936312.4832959</v>
      </c>
      <c r="AC208" s="16">
        <v>2378391960.2867637</v>
      </c>
      <c r="AD208" s="16">
        <v>2274606838.1944938</v>
      </c>
      <c r="AE208" s="16">
        <v>2152698947.9069152</v>
      </c>
      <c r="AF208" s="16">
        <v>2005365969.2349997</v>
      </c>
      <c r="AG208" s="16">
        <v>1848319570.1166995</v>
      </c>
      <c r="AH208" s="16">
        <v>1682394051.0296545</v>
      </c>
      <c r="AI208" s="16">
        <v>1500822735.1561754</v>
      </c>
      <c r="AJ208" s="16">
        <v>1327616921.9160953</v>
      </c>
      <c r="AK208" s="16">
        <v>1164570866.4609482</v>
      </c>
      <c r="AL208" s="16">
        <v>1012688742.7548476</v>
      </c>
      <c r="AM208" s="16">
        <v>862178318.32477152</v>
      </c>
      <c r="AN208" s="16">
        <v>728867237.87290013</v>
      </c>
      <c r="AO208" s="16">
        <v>610168597.45723999</v>
      </c>
      <c r="AP208" s="16">
        <v>497232173.39483172</v>
      </c>
      <c r="AQ208" s="16">
        <v>400016437.89461958</v>
      </c>
      <c r="AR208" s="16">
        <v>316587257.31186372</v>
      </c>
    </row>
    <row r="209" spans="5:44" x14ac:dyDescent="0.35">
      <c r="E209" s="2" t="s">
        <v>9</v>
      </c>
      <c r="F209" s="16">
        <v>66400</v>
      </c>
      <c r="G209" s="16">
        <v>2217516.0600603782</v>
      </c>
      <c r="H209" s="16">
        <v>5784466.6365658594</v>
      </c>
      <c r="I209" s="16">
        <v>7474397.6805783594</v>
      </c>
      <c r="J209" s="16">
        <v>9585221.1916741692</v>
      </c>
      <c r="K209" s="16">
        <v>13602086.297399502</v>
      </c>
      <c r="L209" s="16">
        <v>29119643.349398866</v>
      </c>
      <c r="M209" s="16">
        <v>57604424.206345007</v>
      </c>
      <c r="N209" s="16">
        <v>70535851.155491218</v>
      </c>
      <c r="O209" s="16">
        <v>83034552.393158853</v>
      </c>
      <c r="P209" s="16">
        <v>93921002.161095455</v>
      </c>
      <c r="Q209" s="16">
        <v>102712451.56964874</v>
      </c>
      <c r="R209" s="16">
        <v>108844961.36794782</v>
      </c>
      <c r="S209" s="16">
        <v>112297739.81647038</v>
      </c>
      <c r="T209" s="16">
        <v>113229094.21104479</v>
      </c>
      <c r="U209" s="16">
        <v>111552437.01884125</v>
      </c>
      <c r="V209" s="16">
        <v>107401276.70786025</v>
      </c>
      <c r="W209" s="16">
        <v>100948380.10439828</v>
      </c>
      <c r="X209" s="16">
        <v>91529393.602500468</v>
      </c>
      <c r="Y209" s="16">
        <v>82048759.767491519</v>
      </c>
      <c r="Z209" s="16">
        <v>72795151.136713549</v>
      </c>
      <c r="AA209" s="16">
        <v>63751942.696688823</v>
      </c>
      <c r="AB209" s="16">
        <v>55324723.487489827</v>
      </c>
      <c r="AC209" s="16">
        <v>47575089.46288956</v>
      </c>
      <c r="AD209" s="16">
        <v>40384782.451291338</v>
      </c>
      <c r="AE209" s="16">
        <v>33891137.342759229</v>
      </c>
      <c r="AF209" s="16">
        <v>27788649.121525221</v>
      </c>
      <c r="AG209" s="16">
        <v>22508582.27519013</v>
      </c>
      <c r="AH209" s="16">
        <v>18017851.894782204</v>
      </c>
      <c r="AI209" s="16">
        <v>13971954.435051652</v>
      </c>
      <c r="AJ209" s="16">
        <v>10690250.547360737</v>
      </c>
      <c r="AK209" s="16">
        <v>8066956.6200953228</v>
      </c>
      <c r="AL209" s="16">
        <v>6000945.6651434191</v>
      </c>
      <c r="AM209" s="16">
        <v>4281764.5857301857</v>
      </c>
      <c r="AN209" s="16">
        <v>2997083.7746653608</v>
      </c>
      <c r="AO209" s="16">
        <v>2069844.8415338742</v>
      </c>
      <c r="AP209" s="16">
        <v>1364110.9841125093</v>
      </c>
      <c r="AQ209" s="16">
        <v>880961.12030257517</v>
      </c>
      <c r="AR209" s="16">
        <v>557583.05055156478</v>
      </c>
    </row>
    <row r="210" spans="5:44" x14ac:dyDescent="0.35">
      <c r="E210" s="2" t="s">
        <v>130</v>
      </c>
      <c r="F210" s="16">
        <v>33200</v>
      </c>
      <c r="G210" s="16">
        <v>1108758.0300301891</v>
      </c>
      <c r="H210" s="16">
        <v>2892233.3182829297</v>
      </c>
      <c r="I210" s="16">
        <v>3737198.8402891797</v>
      </c>
      <c r="J210" s="16">
        <v>4792610.5958370846</v>
      </c>
      <c r="K210" s="16">
        <v>6801043.1486997511</v>
      </c>
      <c r="L210" s="16">
        <v>14559821.674699433</v>
      </c>
      <c r="M210" s="16">
        <v>28802212.103172503</v>
      </c>
      <c r="N210" s="16">
        <v>35267925.577745609</v>
      </c>
      <c r="O210" s="16">
        <v>41517276.196579427</v>
      </c>
      <c r="P210" s="16">
        <v>46960501.080547728</v>
      </c>
      <c r="Q210" s="16">
        <v>51356225.784824371</v>
      </c>
      <c r="R210" s="16">
        <v>54422480.683973908</v>
      </c>
      <c r="S210" s="16">
        <v>56148869.908235192</v>
      </c>
      <c r="T210" s="16">
        <v>56614547.105522394</v>
      </c>
      <c r="U210" s="16">
        <v>55776218.509420626</v>
      </c>
      <c r="V210" s="16">
        <v>53700638.353930123</v>
      </c>
      <c r="W210" s="16">
        <v>50474190.05219914</v>
      </c>
      <c r="X210" s="16">
        <v>45764696.801250234</v>
      </c>
      <c r="Y210" s="16">
        <v>41024379.88374576</v>
      </c>
      <c r="Z210" s="16">
        <v>36397575.568356775</v>
      </c>
      <c r="AA210" s="16">
        <v>31875971.348344412</v>
      </c>
      <c r="AB210" s="16">
        <v>27662361.743744913</v>
      </c>
      <c r="AC210" s="16">
        <v>23787544.73144478</v>
      </c>
      <c r="AD210" s="16">
        <v>20192391.225645669</v>
      </c>
      <c r="AE210" s="16">
        <v>16945568.671379615</v>
      </c>
      <c r="AF210" s="16">
        <v>13894324.56076261</v>
      </c>
      <c r="AG210" s="16">
        <v>11254291.137595065</v>
      </c>
      <c r="AH210" s="16">
        <v>9008925.9473911021</v>
      </c>
      <c r="AI210" s="16">
        <v>6985977.2175258258</v>
      </c>
      <c r="AJ210" s="16">
        <v>5345125.2736803684</v>
      </c>
      <c r="AK210" s="16">
        <v>4033478.3100476614</v>
      </c>
      <c r="AL210" s="16">
        <v>3000472.8325717095</v>
      </c>
      <c r="AM210" s="16">
        <v>2140882.2928650929</v>
      </c>
      <c r="AN210" s="16">
        <v>1498541.8873326804</v>
      </c>
      <c r="AO210" s="16">
        <v>1034922.4207669371</v>
      </c>
      <c r="AP210" s="16">
        <v>682055.49205625465</v>
      </c>
      <c r="AQ210" s="16">
        <v>440480.56015128759</v>
      </c>
      <c r="AR210" s="16">
        <v>278791.52527578239</v>
      </c>
    </row>
    <row r="211" spans="5:44" x14ac:dyDescent="0.35">
      <c r="E211" s="2" t="s">
        <v>129</v>
      </c>
      <c r="F211" s="16">
        <v>33200</v>
      </c>
      <c r="G211" s="16">
        <v>1108758.0300301891</v>
      </c>
      <c r="H211" s="16">
        <v>2892233.3182829297</v>
      </c>
      <c r="I211" s="16">
        <v>3737198.8402891797</v>
      </c>
      <c r="J211" s="16">
        <v>4792610.5958370846</v>
      </c>
      <c r="K211" s="16">
        <v>6801043.1486997511</v>
      </c>
      <c r="L211" s="16">
        <v>14559821.674699433</v>
      </c>
      <c r="M211" s="16">
        <v>28802212.103172503</v>
      </c>
      <c r="N211" s="16">
        <v>35267925.577745609</v>
      </c>
      <c r="O211" s="16">
        <v>41517276.196579427</v>
      </c>
      <c r="P211" s="16">
        <v>46960501.080547728</v>
      </c>
      <c r="Q211" s="16">
        <v>51356225.784824371</v>
      </c>
      <c r="R211" s="16">
        <v>54422480.683973908</v>
      </c>
      <c r="S211" s="16">
        <v>56148869.908235192</v>
      </c>
      <c r="T211" s="16">
        <v>56614547.105522394</v>
      </c>
      <c r="U211" s="16">
        <v>55776218.509420626</v>
      </c>
      <c r="V211" s="16">
        <v>53700638.353930123</v>
      </c>
      <c r="W211" s="16">
        <v>50474190.05219914</v>
      </c>
      <c r="X211" s="16">
        <v>45764696.801250234</v>
      </c>
      <c r="Y211" s="16">
        <v>41024379.88374576</v>
      </c>
      <c r="Z211" s="16">
        <v>36397575.568356775</v>
      </c>
      <c r="AA211" s="16">
        <v>31875971.348344412</v>
      </c>
      <c r="AB211" s="16">
        <v>27662361.743744913</v>
      </c>
      <c r="AC211" s="16">
        <v>23787544.73144478</v>
      </c>
      <c r="AD211" s="16">
        <v>20192391.225645669</v>
      </c>
      <c r="AE211" s="16">
        <v>16945568.671379615</v>
      </c>
      <c r="AF211" s="16">
        <v>13894324.56076261</v>
      </c>
      <c r="AG211" s="16">
        <v>11254291.137595065</v>
      </c>
      <c r="AH211" s="16">
        <v>9008925.9473911021</v>
      </c>
      <c r="AI211" s="16">
        <v>6985977.2175258258</v>
      </c>
      <c r="AJ211" s="16">
        <v>5345125.2736803684</v>
      </c>
      <c r="AK211" s="16">
        <v>4033478.3100476614</v>
      </c>
      <c r="AL211" s="16">
        <v>3000472.8325717095</v>
      </c>
      <c r="AM211" s="16">
        <v>2140882.2928650929</v>
      </c>
      <c r="AN211" s="16">
        <v>1498541.8873326804</v>
      </c>
      <c r="AO211" s="16">
        <v>1034922.4207669371</v>
      </c>
      <c r="AP211" s="16">
        <v>682055.49205625465</v>
      </c>
      <c r="AQ211" s="16">
        <v>440480.56015128759</v>
      </c>
      <c r="AR211" s="16">
        <v>278791.52527578239</v>
      </c>
    </row>
    <row r="212" spans="5:44" x14ac:dyDescent="0.35">
      <c r="E212" s="2" t="s">
        <v>10</v>
      </c>
      <c r="F212" s="16">
        <v>0</v>
      </c>
      <c r="G212" s="16">
        <v>745706.5</v>
      </c>
      <c r="H212" s="16">
        <v>4676823.880233271</v>
      </c>
      <c r="I212" s="16">
        <v>8841059.4308034535</v>
      </c>
      <c r="J212" s="16">
        <v>13013378.206662782</v>
      </c>
      <c r="K212" s="16">
        <v>22327409.884534717</v>
      </c>
      <c r="L212" s="16">
        <v>36081434.805359885</v>
      </c>
      <c r="M212" s="16">
        <v>67412185.059054077</v>
      </c>
      <c r="N212" s="16">
        <v>193148463.90043449</v>
      </c>
      <c r="O212" s="16">
        <v>365578770.68337232</v>
      </c>
      <c r="P212" s="16">
        <v>590214950.83957696</v>
      </c>
      <c r="Q212" s="16">
        <v>889606998.98503113</v>
      </c>
      <c r="R212" s="16">
        <v>1298276462.0156298</v>
      </c>
      <c r="S212" s="16">
        <v>1818523553.5895114</v>
      </c>
      <c r="T212" s="16">
        <v>2436470025.9562912</v>
      </c>
      <c r="U212" s="16">
        <v>3162459028.5668635</v>
      </c>
      <c r="V212" s="16">
        <v>4019561671.1066957</v>
      </c>
      <c r="W212" s="16">
        <v>5031053072.4119339</v>
      </c>
      <c r="X212" s="16">
        <v>6157538638.8699236</v>
      </c>
      <c r="Y212" s="16">
        <v>7404333064.6722517</v>
      </c>
      <c r="Z212" s="16">
        <v>8855360725.190712</v>
      </c>
      <c r="AA212" s="16">
        <v>10512870720.44446</v>
      </c>
      <c r="AB212" s="16">
        <v>12299166995.723108</v>
      </c>
      <c r="AC212" s="16">
        <v>14150508171.879599</v>
      </c>
      <c r="AD212" s="16">
        <v>15998855786.171909</v>
      </c>
      <c r="AE212" s="16">
        <v>17832083976.607414</v>
      </c>
      <c r="AF212" s="16">
        <v>19579802022.827824</v>
      </c>
      <c r="AG212" s="16">
        <v>21266689990.923561</v>
      </c>
      <c r="AH212" s="16">
        <v>22883835771.278206</v>
      </c>
      <c r="AI212" s="16">
        <v>24304061595.492287</v>
      </c>
      <c r="AJ212" s="16">
        <v>25602808456.192333</v>
      </c>
      <c r="AK212" s="16">
        <v>26781319337.754684</v>
      </c>
      <c r="AL212" s="16">
        <v>27843102431.641205</v>
      </c>
      <c r="AM212" s="16">
        <v>28704049159.413982</v>
      </c>
      <c r="AN212" s="16">
        <v>29533899283.034863</v>
      </c>
      <c r="AO212" s="16">
        <v>30275972667.2216</v>
      </c>
      <c r="AP212" s="16">
        <v>30807474114.620716</v>
      </c>
      <c r="AQ212" s="16">
        <v>31283186381.634129</v>
      </c>
      <c r="AR212" s="16">
        <v>31712137453.318565</v>
      </c>
    </row>
    <row r="213" spans="5:44" x14ac:dyDescent="0.35">
      <c r="E213" s="2" t="s">
        <v>11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  <c r="V213" s="16">
        <v>0</v>
      </c>
      <c r="W213" s="16">
        <v>0</v>
      </c>
      <c r="X213" s="16">
        <v>0</v>
      </c>
      <c r="Y213" s="16">
        <v>0</v>
      </c>
      <c r="Z213" s="16">
        <v>0</v>
      </c>
      <c r="AA213" s="16">
        <v>0</v>
      </c>
      <c r="AB213" s="16">
        <v>0</v>
      </c>
      <c r="AC213" s="16">
        <v>0</v>
      </c>
      <c r="AD213" s="16">
        <v>0</v>
      </c>
      <c r="AE213" s="16">
        <v>0</v>
      </c>
      <c r="AF213" s="16">
        <v>0</v>
      </c>
      <c r="AG213" s="16">
        <v>0</v>
      </c>
      <c r="AH213" s="16">
        <v>0</v>
      </c>
      <c r="AI213" s="16">
        <v>0</v>
      </c>
      <c r="AJ213" s="16">
        <v>0</v>
      </c>
      <c r="AK213" s="16">
        <v>0</v>
      </c>
      <c r="AL213" s="16">
        <v>0</v>
      </c>
      <c r="AM213" s="16">
        <v>0</v>
      </c>
      <c r="AN213" s="16">
        <v>0</v>
      </c>
      <c r="AO213" s="16">
        <v>0</v>
      </c>
      <c r="AP213" s="16">
        <v>0</v>
      </c>
      <c r="AQ213" s="16">
        <v>0</v>
      </c>
      <c r="AR213" s="16">
        <v>0</v>
      </c>
    </row>
    <row r="215" spans="5:44" x14ac:dyDescent="0.35">
      <c r="E215" s="2" t="s">
        <v>131</v>
      </c>
      <c r="F215" s="16">
        <v>26047857421.80666</v>
      </c>
      <c r="G215" s="16">
        <v>25419955930.570236</v>
      </c>
      <c r="H215" s="16">
        <v>25112796036.431816</v>
      </c>
      <c r="I215" s="16">
        <v>24497957530.629547</v>
      </c>
      <c r="J215" s="16">
        <v>24107865079.233242</v>
      </c>
      <c r="K215" s="16">
        <v>23661399701.275135</v>
      </c>
      <c r="L215" s="16">
        <v>23638664850.364838</v>
      </c>
      <c r="M215" s="16">
        <v>23737563186.990646</v>
      </c>
      <c r="N215" s="16">
        <v>23824631194.021946</v>
      </c>
      <c r="O215" s="16">
        <v>23742820918.025589</v>
      </c>
      <c r="P215" s="16">
        <v>23613408357.941311</v>
      </c>
      <c r="Q215" s="16">
        <v>23463988586.025208</v>
      </c>
      <c r="R215" s="16">
        <v>23194366019.624046</v>
      </c>
      <c r="S215" s="16">
        <v>22877474875.781517</v>
      </c>
      <c r="T215" s="16">
        <v>22578523539.469463</v>
      </c>
      <c r="U215" s="16">
        <v>22254325009.871391</v>
      </c>
      <c r="V215" s="16">
        <v>21867475510.920185</v>
      </c>
      <c r="W215" s="16">
        <v>21380724002.300514</v>
      </c>
      <c r="X215" s="16">
        <v>20660335961.155872</v>
      </c>
      <c r="Y215" s="16">
        <v>19858545916.135513</v>
      </c>
      <c r="Z215" s="16">
        <v>18906671508.161549</v>
      </c>
      <c r="AA215" s="16">
        <v>17798134128.808296</v>
      </c>
      <c r="AB215" s="16">
        <v>16592748761.334732</v>
      </c>
      <c r="AC215" s="16">
        <v>15337078801.754734</v>
      </c>
      <c r="AD215" s="16">
        <v>14035398212.299959</v>
      </c>
      <c r="AE215" s="16">
        <v>12747724501.327578</v>
      </c>
      <c r="AF215" s="16">
        <v>11426817015.616421</v>
      </c>
      <c r="AG215" s="16">
        <v>10179576176.233177</v>
      </c>
      <c r="AH215" s="16">
        <v>9010882614.9857292</v>
      </c>
      <c r="AI215" s="16">
        <v>7850342581.8993149</v>
      </c>
      <c r="AJ215" s="16">
        <v>6815599318.4236774</v>
      </c>
      <c r="AK215" s="16">
        <v>5900733543.6380816</v>
      </c>
      <c r="AL215" s="16">
        <v>5100667569.984973</v>
      </c>
      <c r="AM215" s="16">
        <v>4352695428.8114567</v>
      </c>
      <c r="AN215" s="16">
        <v>3731028436.3965073</v>
      </c>
      <c r="AO215" s="16">
        <v>3212664929.9118295</v>
      </c>
      <c r="AP215" s="16">
        <v>2747361933.1621838</v>
      </c>
      <c r="AQ215" s="16">
        <v>2376888149.626914</v>
      </c>
      <c r="AR215" s="16">
        <v>2084815501.8892057</v>
      </c>
    </row>
    <row r="216" spans="5:44" x14ac:dyDescent="0.35">
      <c r="E216" s="2" t="s">
        <v>132</v>
      </c>
      <c r="F216" s="16">
        <v>14239430475.006021</v>
      </c>
      <c r="G216" s="16">
        <v>14818355610.070923</v>
      </c>
      <c r="H216" s="16">
        <v>15490853002.381933</v>
      </c>
      <c r="I216" s="16">
        <v>15991997691.119209</v>
      </c>
      <c r="J216" s="16">
        <v>16464231125.750154</v>
      </c>
      <c r="K216" s="16">
        <v>16670891366.806995</v>
      </c>
      <c r="L216" s="16">
        <v>16900671806.279673</v>
      </c>
      <c r="M216" s="16">
        <v>16938220867.568954</v>
      </c>
      <c r="N216" s="16">
        <v>16471261591.09988</v>
      </c>
      <c r="O216" s="16">
        <v>16101408214.974173</v>
      </c>
      <c r="P216" s="16">
        <v>15493138973.842625</v>
      </c>
      <c r="Q216" s="16">
        <v>14739882808.073164</v>
      </c>
      <c r="R216" s="16">
        <v>13838427068.85141</v>
      </c>
      <c r="S216" s="16">
        <v>12884345144.463045</v>
      </c>
      <c r="T216" s="16">
        <v>11919365685.476576</v>
      </c>
      <c r="U216" s="16">
        <v>10948838499.12772</v>
      </c>
      <c r="V216" s="16">
        <v>9988618250.5590286</v>
      </c>
      <c r="W216" s="16">
        <v>9050942471.4166088</v>
      </c>
      <c r="X216" s="16">
        <v>8023191854.4070711</v>
      </c>
      <c r="Y216" s="16">
        <v>7072947657.8204908</v>
      </c>
      <c r="Z216" s="16">
        <v>6187666099.3586702</v>
      </c>
      <c r="AA216" s="16">
        <v>5377878495.0798464</v>
      </c>
      <c r="AB216" s="16">
        <v>4650086474.9518328</v>
      </c>
      <c r="AC216" s="16">
        <v>3998603323.6681175</v>
      </c>
      <c r="AD216" s="16">
        <v>3412620519.0245166</v>
      </c>
      <c r="AE216" s="16">
        <v>2896485896.0693727</v>
      </c>
      <c r="AF216" s="16">
        <v>2410543408.4542313</v>
      </c>
      <c r="AG216" s="16">
        <v>1984455913.8323395</v>
      </c>
      <c r="AH216" s="16">
        <v>1610282538.6065474</v>
      </c>
      <c r="AI216" s="16">
        <v>1269018161.8770068</v>
      </c>
      <c r="AJ216" s="16">
        <v>997345208.10862768</v>
      </c>
      <c r="AK216" s="16">
        <v>777841485.67686176</v>
      </c>
      <c r="AL216" s="16">
        <v>601464493.73387837</v>
      </c>
      <c r="AM216" s="16">
        <v>452252518.33506966</v>
      </c>
      <c r="AN216" s="16">
        <v>338667464.49422747</v>
      </c>
      <c r="AO216" s="16">
        <v>251428557.03346187</v>
      </c>
      <c r="AP216" s="16">
        <v>180085670.6147171</v>
      </c>
      <c r="AQ216" s="16">
        <v>127996938.91111396</v>
      </c>
      <c r="AR216" s="16">
        <v>90361661.206876472</v>
      </c>
    </row>
    <row r="217" spans="5:44" x14ac:dyDescent="0.35">
      <c r="E217" s="2" t="s">
        <v>133</v>
      </c>
      <c r="F217" s="16">
        <v>46288172.391609624</v>
      </c>
      <c r="G217" s="16">
        <v>51252321.045835838</v>
      </c>
      <c r="H217" s="16">
        <v>57963763.957415998</v>
      </c>
      <c r="I217" s="16">
        <v>63693658.709831096</v>
      </c>
      <c r="J217" s="16">
        <v>69096285.451747209</v>
      </c>
      <c r="K217" s="16">
        <v>91251230.184093028</v>
      </c>
      <c r="L217" s="16">
        <v>132622613.69985257</v>
      </c>
      <c r="M217" s="16">
        <v>205031396.49814588</v>
      </c>
      <c r="N217" s="16">
        <v>281367666.63488513</v>
      </c>
      <c r="O217" s="16">
        <v>375347183.27578592</v>
      </c>
      <c r="P217" s="16">
        <v>504901026.96856064</v>
      </c>
      <c r="Q217" s="16">
        <v>688805032.24761748</v>
      </c>
      <c r="R217" s="16">
        <v>937415825.38335884</v>
      </c>
      <c r="S217" s="16">
        <v>1220490612.4269605</v>
      </c>
      <c r="T217" s="16">
        <v>1519173161.9055862</v>
      </c>
      <c r="U217" s="16">
        <v>1821806442.2950926</v>
      </c>
      <c r="V217" s="16">
        <v>2120482147.2793431</v>
      </c>
      <c r="W217" s="16">
        <v>2414296047.3803244</v>
      </c>
      <c r="X217" s="16">
        <v>2696263171.5048828</v>
      </c>
      <c r="Y217" s="16">
        <v>2965173862.2974958</v>
      </c>
      <c r="Z217" s="16">
        <v>3217291699.7801666</v>
      </c>
      <c r="AA217" s="16">
        <v>3452466588.6551003</v>
      </c>
      <c r="AB217" s="16">
        <v>3670515598.1656837</v>
      </c>
      <c r="AC217" s="16">
        <v>3871367670.7369738</v>
      </c>
      <c r="AD217" s="16">
        <v>4047998062.3027711</v>
      </c>
      <c r="AE217" s="16">
        <v>4207440338.2462678</v>
      </c>
      <c r="AF217" s="16">
        <v>4337954962.8350754</v>
      </c>
      <c r="AG217" s="16">
        <v>4453459936.6117573</v>
      </c>
      <c r="AH217" s="16">
        <v>4555322300.0226841</v>
      </c>
      <c r="AI217" s="16">
        <v>4620925057.1682997</v>
      </c>
      <c r="AJ217" s="16">
        <v>4677043109.6157331</v>
      </c>
      <c r="AK217" s="16">
        <v>4725042034.0920506</v>
      </c>
      <c r="AL217" s="16">
        <v>4766257943.7964611</v>
      </c>
      <c r="AM217" s="16">
        <v>4781511018.8332653</v>
      </c>
      <c r="AN217" s="16">
        <v>4806790011.4633436</v>
      </c>
      <c r="AO217" s="16">
        <v>4831995743.576539</v>
      </c>
      <c r="AP217" s="16">
        <v>4832834527.7602777</v>
      </c>
      <c r="AQ217" s="16">
        <v>4838706091.0839195</v>
      </c>
      <c r="AR217" s="16">
        <v>4849133821.0720053</v>
      </c>
    </row>
    <row r="218" spans="5:44" x14ac:dyDescent="0.35">
      <c r="E218" s="2" t="s">
        <v>134</v>
      </c>
      <c r="F218" s="16">
        <v>81950</v>
      </c>
      <c r="G218" s="16">
        <v>2716755.4176950371</v>
      </c>
      <c r="H218" s="16">
        <v>10813327.638376378</v>
      </c>
      <c r="I218" s="16">
        <v>19104227.826333351</v>
      </c>
      <c r="J218" s="16">
        <v>33242195.477702454</v>
      </c>
      <c r="K218" s="16">
        <v>66482297.770337909</v>
      </c>
      <c r="L218" s="16">
        <v>138654410.10539693</v>
      </c>
      <c r="M218" s="16">
        <v>274808158.56151688</v>
      </c>
      <c r="N218" s="16">
        <v>516604194.25344485</v>
      </c>
      <c r="O218" s="16">
        <v>854395659.32939363</v>
      </c>
      <c r="P218" s="16">
        <v>1300568920.5971162</v>
      </c>
      <c r="Q218" s="16">
        <v>1856244168.9400594</v>
      </c>
      <c r="R218" s="16">
        <v>2536160984.8067536</v>
      </c>
      <c r="S218" s="16">
        <v>3330313757.1883869</v>
      </c>
      <c r="T218" s="16">
        <v>4200957642.1442461</v>
      </c>
      <c r="U218" s="16">
        <v>5143983976.2947903</v>
      </c>
      <c r="V218" s="16">
        <v>6184034757.0388641</v>
      </c>
      <c r="W218" s="16">
        <v>7345775807.1398706</v>
      </c>
      <c r="X218" s="16">
        <v>8584078627.9208765</v>
      </c>
      <c r="Y218" s="16">
        <v>9908235358.4057655</v>
      </c>
      <c r="Z218" s="16">
        <v>11396766697.670061</v>
      </c>
      <c r="AA218" s="16">
        <v>13043997311.527893</v>
      </c>
      <c r="AB218" s="16">
        <v>14780765669.95015</v>
      </c>
      <c r="AC218" s="16">
        <v>16552687676.897808</v>
      </c>
      <c r="AD218" s="16">
        <v>18293655015.592049</v>
      </c>
      <c r="AE218" s="16">
        <v>20001728493.185707</v>
      </c>
      <c r="AF218" s="16">
        <v>21599062316.623585</v>
      </c>
      <c r="AG218" s="16">
        <v>23126263852.177856</v>
      </c>
      <c r="AH218" s="16">
        <v>24575238748.255253</v>
      </c>
      <c r="AI218" s="16">
        <v>25811870307.86599</v>
      </c>
      <c r="AJ218" s="16">
        <v>26935770503.382111</v>
      </c>
      <c r="AK218" s="16">
        <v>27949923682.525681</v>
      </c>
      <c r="AL218" s="16">
        <v>28858791647.228622</v>
      </c>
      <c r="AM218" s="16">
        <v>29568368360.03162</v>
      </c>
      <c r="AN218" s="16">
        <v>30264265062.795094</v>
      </c>
      <c r="AO218" s="16">
        <v>30887176187.099606</v>
      </c>
      <c r="AP218" s="16">
        <v>31305388343.507603</v>
      </c>
      <c r="AQ218" s="16">
        <v>31683643300.088898</v>
      </c>
      <c r="AR218" s="16">
        <v>32029003502.155704</v>
      </c>
    </row>
    <row r="219" spans="5:44" x14ac:dyDescent="0.35"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</row>
    <row r="220" spans="5:44" x14ac:dyDescent="0.35">
      <c r="E220" s="9" t="s">
        <v>12</v>
      </c>
      <c r="F220" s="10">
        <v>40414595263.688156</v>
      </c>
      <c r="G220" s="10">
        <v>40401257872.131805</v>
      </c>
      <c r="H220" s="10">
        <v>40796868264.926262</v>
      </c>
      <c r="I220" s="10">
        <v>40698774056.75251</v>
      </c>
      <c r="J220" s="10">
        <v>40796783021.527054</v>
      </c>
      <c r="K220" s="10">
        <v>40608144253.601669</v>
      </c>
      <c r="L220" s="10">
        <v>40927264374.096245</v>
      </c>
      <c r="M220" s="10">
        <v>41271493529.700241</v>
      </c>
      <c r="N220" s="10">
        <v>41207166229.621269</v>
      </c>
      <c r="O220" s="10">
        <v>41182947451.434746</v>
      </c>
      <c r="P220" s="10">
        <v>41015706271.754486</v>
      </c>
      <c r="Q220" s="10">
        <v>40846785091.931641</v>
      </c>
      <c r="R220" s="10">
        <v>40597646854.245865</v>
      </c>
      <c r="S220" s="10">
        <v>40397066462.442558</v>
      </c>
      <c r="T220" s="10">
        <v>40295541255.728004</v>
      </c>
      <c r="U220" s="10">
        <v>40239440118.12104</v>
      </c>
      <c r="V220" s="10">
        <v>40224170154.457062</v>
      </c>
      <c r="W220" s="10">
        <v>40248636900.526733</v>
      </c>
      <c r="X220" s="10">
        <v>40012313252.393517</v>
      </c>
      <c r="Y220" s="10">
        <v>39845682867.819283</v>
      </c>
      <c r="Z220" s="10">
        <v>39742260385.493698</v>
      </c>
      <c r="AA220" s="10">
        <v>39700195755.422386</v>
      </c>
      <c r="AB220" s="10">
        <v>39716743704.394737</v>
      </c>
      <c r="AC220" s="10">
        <v>39778036608.42308</v>
      </c>
      <c r="AD220" s="10">
        <v>39804291268.684509</v>
      </c>
      <c r="AE220" s="10">
        <v>39864936818.085655</v>
      </c>
      <c r="AF220" s="10">
        <v>39783262665.842567</v>
      </c>
      <c r="AG220" s="10">
        <v>39750498928.679153</v>
      </c>
      <c r="AH220" s="10">
        <v>39756773219.050323</v>
      </c>
      <c r="AI220" s="10">
        <v>39555804588.497139</v>
      </c>
      <c r="AJ220" s="10">
        <v>39428372976.991951</v>
      </c>
      <c r="AK220" s="10">
        <v>39355386396.651093</v>
      </c>
      <c r="AL220" s="10">
        <v>39328467385.189117</v>
      </c>
      <c r="AM220" s="10">
        <v>39155680053.190453</v>
      </c>
      <c r="AN220" s="10">
        <v>39141306213.615631</v>
      </c>
      <c r="AO220" s="10">
        <v>39183639304.331772</v>
      </c>
      <c r="AP220" s="10">
        <v>39065912124.324623</v>
      </c>
      <c r="AQ220" s="10">
        <v>39027388318.423965</v>
      </c>
      <c r="AR220" s="10">
        <v>39053410658.299126</v>
      </c>
    </row>
    <row r="221" spans="5:44" x14ac:dyDescent="0.35"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</row>
    <row r="223" spans="5:44" x14ac:dyDescent="0.35">
      <c r="E223" s="2" t="s">
        <v>13</v>
      </c>
      <c r="F223" s="16">
        <v>130735144.19778733</v>
      </c>
      <c r="G223" s="16">
        <v>113262948.09864193</v>
      </c>
      <c r="H223" s="16">
        <v>100598030.10440356</v>
      </c>
      <c r="I223" s="16">
        <v>91053431.599751562</v>
      </c>
      <c r="J223" s="16">
        <v>81649776.094745427</v>
      </c>
      <c r="K223" s="16">
        <v>74797854.080389768</v>
      </c>
      <c r="L223" s="16">
        <v>68276950.382024631</v>
      </c>
      <c r="M223" s="16">
        <v>63732240.148360364</v>
      </c>
      <c r="N223" s="16">
        <v>58327899.391618341</v>
      </c>
      <c r="O223" s="16">
        <v>53331618.156414174</v>
      </c>
      <c r="P223" s="16">
        <v>49588883.204544887</v>
      </c>
      <c r="Q223" s="16">
        <v>46780298.583135217</v>
      </c>
      <c r="R223" s="16">
        <v>44582953.561346017</v>
      </c>
      <c r="S223" s="16">
        <v>42919747.782301374</v>
      </c>
      <c r="T223" s="16">
        <v>41668948.945763484</v>
      </c>
      <c r="U223" s="16">
        <v>40670375.87615335</v>
      </c>
      <c r="V223" s="16">
        <v>39878436.676527649</v>
      </c>
      <c r="W223" s="16">
        <v>39242813.740283035</v>
      </c>
      <c r="X223" s="16">
        <v>38699349.159959927</v>
      </c>
      <c r="Y223" s="16">
        <v>39078729.64043007</v>
      </c>
      <c r="Z223" s="16">
        <v>38638026.888782382</v>
      </c>
      <c r="AA223" s="16">
        <v>38239394.335181899</v>
      </c>
      <c r="AB223" s="16">
        <v>37866817.488946632</v>
      </c>
      <c r="AC223" s="16">
        <v>37510272.388711564</v>
      </c>
      <c r="AD223" s="16">
        <v>36049470.732515417</v>
      </c>
      <c r="AE223" s="16">
        <v>33533552.537964668</v>
      </c>
      <c r="AF223" s="16">
        <v>31028520.053767189</v>
      </c>
      <c r="AG223" s="16">
        <v>28241566.68056836</v>
      </c>
      <c r="AH223" s="16">
        <v>25572344.168381814</v>
      </c>
      <c r="AI223" s="16">
        <v>23037967.184443209</v>
      </c>
      <c r="AJ223" s="16">
        <v>20639518.828237779</v>
      </c>
      <c r="AK223" s="16">
        <v>18364660.018039931</v>
      </c>
      <c r="AL223" s="16">
        <v>16224844.20054719</v>
      </c>
      <c r="AM223" s="16">
        <v>14240904.923022557</v>
      </c>
      <c r="AN223" s="16">
        <v>12416092.86857746</v>
      </c>
      <c r="AO223" s="16">
        <v>10747659.707185587</v>
      </c>
      <c r="AP223" s="16">
        <v>9230219.8873527776</v>
      </c>
      <c r="AQ223" s="16">
        <v>7859630.62007026</v>
      </c>
      <c r="AR223" s="16">
        <v>6637158.6659574369</v>
      </c>
    </row>
    <row r="224" spans="5:44" x14ac:dyDescent="0.35">
      <c r="E224" s="2" t="s">
        <v>14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16">
        <v>0</v>
      </c>
      <c r="AC224" s="16">
        <v>0</v>
      </c>
      <c r="AD224" s="16">
        <v>0</v>
      </c>
      <c r="AE224" s="16">
        <v>0</v>
      </c>
      <c r="AF224" s="16">
        <v>0</v>
      </c>
      <c r="AG224" s="16">
        <v>0</v>
      </c>
      <c r="AH224" s="16">
        <v>0</v>
      </c>
      <c r="AI224" s="16">
        <v>0</v>
      </c>
      <c r="AJ224" s="16">
        <v>0</v>
      </c>
      <c r="AK224" s="16">
        <v>0</v>
      </c>
      <c r="AL224" s="16">
        <v>0</v>
      </c>
      <c r="AM224" s="16">
        <v>0</v>
      </c>
      <c r="AN224" s="16">
        <v>0</v>
      </c>
      <c r="AO224" s="16">
        <v>0</v>
      </c>
      <c r="AP224" s="16">
        <v>0</v>
      </c>
      <c r="AQ224" s="16">
        <v>0</v>
      </c>
      <c r="AR224" s="16">
        <v>0</v>
      </c>
    </row>
    <row r="225" spans="5:44" x14ac:dyDescent="0.35">
      <c r="E225" s="2" t="s">
        <v>15</v>
      </c>
      <c r="F225" s="16">
        <v>5166832678.6721268</v>
      </c>
      <c r="G225" s="16">
        <v>5181464177.7762508</v>
      </c>
      <c r="H225" s="16">
        <v>4993396694.2458029</v>
      </c>
      <c r="I225" s="16">
        <v>5363032861.7397203</v>
      </c>
      <c r="J225" s="16">
        <v>5424355067.4039917</v>
      </c>
      <c r="K225" s="16">
        <v>5525454655.2072258</v>
      </c>
      <c r="L225" s="16">
        <v>5607190683.0286636</v>
      </c>
      <c r="M225" s="16">
        <v>5641216624.4976244</v>
      </c>
      <c r="N225" s="16">
        <v>5637274728.4786329</v>
      </c>
      <c r="O225" s="16">
        <v>5607407776.7092323</v>
      </c>
      <c r="P225" s="16">
        <v>5560456925.573123</v>
      </c>
      <c r="Q225" s="16">
        <v>5499137968.939415</v>
      </c>
      <c r="R225" s="16">
        <v>5423966979.0228596</v>
      </c>
      <c r="S225" s="16">
        <v>5343592923.4717455</v>
      </c>
      <c r="T225" s="16">
        <v>5216652066.5548668</v>
      </c>
      <c r="U225" s="16">
        <v>5073243709.546381</v>
      </c>
      <c r="V225" s="16">
        <v>4913611943.6826277</v>
      </c>
      <c r="W225" s="16">
        <v>4739131343.0556564</v>
      </c>
      <c r="X225" s="16">
        <v>4551079930.39956</v>
      </c>
      <c r="Y225" s="16">
        <v>4351783922.9048033</v>
      </c>
      <c r="Z225" s="16">
        <v>4126133819.6068907</v>
      </c>
      <c r="AA225" s="16">
        <v>3868537946.4836426</v>
      </c>
      <c r="AB225" s="16">
        <v>3577474283.689837</v>
      </c>
      <c r="AC225" s="16">
        <v>3254171554.7607265</v>
      </c>
      <c r="AD225" s="16">
        <v>2924295985.0670829</v>
      </c>
      <c r="AE225" s="16">
        <v>2612424572.6847115</v>
      </c>
      <c r="AF225" s="16">
        <v>2319386310.8828564</v>
      </c>
      <c r="AG225" s="16">
        <v>2045990589.8076155</v>
      </c>
      <c r="AH225" s="16">
        <v>1791987814.8023858</v>
      </c>
      <c r="AI225" s="16">
        <v>1577088153.6394689</v>
      </c>
      <c r="AJ225" s="16">
        <v>1379851401.6353025</v>
      </c>
      <c r="AK225" s="16">
        <v>1198376711.4476156</v>
      </c>
      <c r="AL225" s="16">
        <v>1032612606.3845823</v>
      </c>
      <c r="AM225" s="16">
        <v>883604195.16766191</v>
      </c>
      <c r="AN225" s="16">
        <v>752620925.89263988</v>
      </c>
      <c r="AO225" s="16">
        <v>635772052.1710273</v>
      </c>
      <c r="AP225" s="16">
        <v>532393997.9684</v>
      </c>
      <c r="AQ225" s="16">
        <v>441588103.32248372</v>
      </c>
      <c r="AR225" s="16">
        <v>362579153.14160061</v>
      </c>
    </row>
    <row r="226" spans="5:44" x14ac:dyDescent="0.35">
      <c r="E226" s="2" t="s">
        <v>16</v>
      </c>
      <c r="F226" s="16">
        <v>566806.38653612742</v>
      </c>
      <c r="G226" s="16">
        <v>1854127.7449631847</v>
      </c>
      <c r="H226" s="16">
        <v>1660449.8098551661</v>
      </c>
      <c r="I226" s="16">
        <v>4204254.7766809613</v>
      </c>
      <c r="J226" s="16">
        <v>5127170.15939801</v>
      </c>
      <c r="K226" s="16">
        <v>7747533.8723197673</v>
      </c>
      <c r="L226" s="16">
        <v>11282285.621814063</v>
      </c>
      <c r="M226" s="16">
        <v>15719456.849057367</v>
      </c>
      <c r="N226" s="16">
        <v>12875133.908345621</v>
      </c>
      <c r="O226" s="16">
        <v>15221865.681614881</v>
      </c>
      <c r="P226" s="16">
        <v>17335236.734331369</v>
      </c>
      <c r="Q226" s="16">
        <v>19184047.437794168</v>
      </c>
      <c r="R226" s="16">
        <v>20752364.296916194</v>
      </c>
      <c r="S226" s="16">
        <v>22317136.372731648</v>
      </c>
      <c r="T226" s="16">
        <v>23465464.724347852</v>
      </c>
      <c r="U226" s="16">
        <v>23972277.891087364</v>
      </c>
      <c r="V226" s="16">
        <v>23864238.834416553</v>
      </c>
      <c r="W226" s="16">
        <v>23168256.333993685</v>
      </c>
      <c r="X226" s="16">
        <v>21911233.500011291</v>
      </c>
      <c r="Y226" s="16">
        <v>20402255.584414262</v>
      </c>
      <c r="Z226" s="16">
        <v>18883153.283836801</v>
      </c>
      <c r="AA226" s="16">
        <v>17363625.53005958</v>
      </c>
      <c r="AB226" s="16">
        <v>15856095.267199155</v>
      </c>
      <c r="AC226" s="16">
        <v>14375114.832847031</v>
      </c>
      <c r="AD226" s="16">
        <v>12927409.085580565</v>
      </c>
      <c r="AE226" s="16">
        <v>11538325.763225446</v>
      </c>
      <c r="AF226" s="16">
        <v>10219634.535721369</v>
      </c>
      <c r="AG226" s="16">
        <v>8980768.5214091372</v>
      </c>
      <c r="AH226" s="16">
        <v>7828794.0923281051</v>
      </c>
      <c r="AI226" s="16">
        <v>6844951.1984691657</v>
      </c>
      <c r="AJ226" s="16">
        <v>5934212.178071687</v>
      </c>
      <c r="AK226" s="16">
        <v>5099928.339812737</v>
      </c>
      <c r="AL226" s="16">
        <v>4322865.5567641333</v>
      </c>
      <c r="AM226" s="16">
        <v>3638302.2573863929</v>
      </c>
      <c r="AN226" s="16">
        <v>3041647.3576092338</v>
      </c>
      <c r="AO226" s="16">
        <v>2519385.4584404398</v>
      </c>
      <c r="AP226" s="16">
        <v>2068247.6413261215</v>
      </c>
      <c r="AQ226" s="16">
        <v>1675445.3027645424</v>
      </c>
      <c r="AR226" s="16">
        <v>1336506.2752073186</v>
      </c>
    </row>
    <row r="227" spans="5:44" x14ac:dyDescent="0.35">
      <c r="E227" s="2" t="s">
        <v>126</v>
      </c>
      <c r="F227" s="16">
        <v>113361.27730722549</v>
      </c>
      <c r="G227" s="16">
        <v>370825.54899263696</v>
      </c>
      <c r="H227" s="16">
        <v>332089.96197103325</v>
      </c>
      <c r="I227" s="16">
        <v>840850.95533619227</v>
      </c>
      <c r="J227" s="16">
        <v>1025434.031879602</v>
      </c>
      <c r="K227" s="16">
        <v>1549506.7744639535</v>
      </c>
      <c r="L227" s="16">
        <v>2256457.1243628128</v>
      </c>
      <c r="M227" s="16">
        <v>3143891.3698114734</v>
      </c>
      <c r="N227" s="16">
        <v>2575026.7816691245</v>
      </c>
      <c r="O227" s="16">
        <v>3044373.1363229766</v>
      </c>
      <c r="P227" s="16">
        <v>3467047.3468662743</v>
      </c>
      <c r="Q227" s="16">
        <v>3836809.4875588338</v>
      </c>
      <c r="R227" s="16">
        <v>4150472.8593832389</v>
      </c>
      <c r="S227" s="16">
        <v>4463427.2745463299</v>
      </c>
      <c r="T227" s="16">
        <v>4693092.9448695704</v>
      </c>
      <c r="U227" s="16">
        <v>4794455.5782174729</v>
      </c>
      <c r="V227" s="16">
        <v>4772847.7668833109</v>
      </c>
      <c r="W227" s="16">
        <v>4633651.2667987375</v>
      </c>
      <c r="X227" s="16">
        <v>4382246.7000022586</v>
      </c>
      <c r="Y227" s="16">
        <v>4080451.1168828527</v>
      </c>
      <c r="Z227" s="16">
        <v>3776630.6567673604</v>
      </c>
      <c r="AA227" s="16">
        <v>3472725.106011916</v>
      </c>
      <c r="AB227" s="16">
        <v>3171219.0534398314</v>
      </c>
      <c r="AC227" s="16">
        <v>2875022.9665694064</v>
      </c>
      <c r="AD227" s="16">
        <v>2585481.8171161134</v>
      </c>
      <c r="AE227" s="16">
        <v>2307665.1526450892</v>
      </c>
      <c r="AF227" s="16">
        <v>2043926.9071442739</v>
      </c>
      <c r="AG227" s="16">
        <v>1796153.7042818274</v>
      </c>
      <c r="AH227" s="16">
        <v>1565758.8184656212</v>
      </c>
      <c r="AI227" s="16">
        <v>1368990.2396938333</v>
      </c>
      <c r="AJ227" s="16">
        <v>1186842.4356143374</v>
      </c>
      <c r="AK227" s="16">
        <v>1019985.6679625474</v>
      </c>
      <c r="AL227" s="16">
        <v>864573.1113528267</v>
      </c>
      <c r="AM227" s="16">
        <v>727660.45147727861</v>
      </c>
      <c r="AN227" s="16">
        <v>608329.47152184683</v>
      </c>
      <c r="AO227" s="16">
        <v>503877.09168808797</v>
      </c>
      <c r="AP227" s="16">
        <v>413649.5282652243</v>
      </c>
      <c r="AQ227" s="16">
        <v>335089.06055290852</v>
      </c>
      <c r="AR227" s="16">
        <v>267301.25504146371</v>
      </c>
    </row>
    <row r="228" spans="5:44" x14ac:dyDescent="0.35">
      <c r="E228" s="2" t="s">
        <v>127</v>
      </c>
      <c r="F228" s="16">
        <v>453445.10922890197</v>
      </c>
      <c r="G228" s="16">
        <v>1483302.1959705479</v>
      </c>
      <c r="H228" s="16">
        <v>1328359.847884133</v>
      </c>
      <c r="I228" s="16">
        <v>3363403.8213447691</v>
      </c>
      <c r="J228" s="16">
        <v>4101736.127518408</v>
      </c>
      <c r="K228" s="16">
        <v>6198027.0978558138</v>
      </c>
      <c r="L228" s="16">
        <v>9025828.4974512514</v>
      </c>
      <c r="M228" s="16">
        <v>12575565.479245894</v>
      </c>
      <c r="N228" s="16">
        <v>10300107.126676498</v>
      </c>
      <c r="O228" s="16">
        <v>12177492.545291906</v>
      </c>
      <c r="P228" s="16">
        <v>13868189.387465097</v>
      </c>
      <c r="Q228" s="16">
        <v>15347237.950235335</v>
      </c>
      <c r="R228" s="16">
        <v>16601891.437532956</v>
      </c>
      <c r="S228" s="16">
        <v>17853709.098185319</v>
      </c>
      <c r="T228" s="16">
        <v>18772371.779478282</v>
      </c>
      <c r="U228" s="16">
        <v>19177822.312869892</v>
      </c>
      <c r="V228" s="16">
        <v>19091391.067533243</v>
      </c>
      <c r="W228" s="16">
        <v>18534605.06719495</v>
      </c>
      <c r="X228" s="16">
        <v>17528986.800009035</v>
      </c>
      <c r="Y228" s="16">
        <v>16321804.467531411</v>
      </c>
      <c r="Z228" s="16">
        <v>15106522.627069442</v>
      </c>
      <c r="AA228" s="16">
        <v>13890900.424047664</v>
      </c>
      <c r="AB228" s="16">
        <v>12684876.213759325</v>
      </c>
      <c r="AC228" s="16">
        <v>11500091.866277626</v>
      </c>
      <c r="AD228" s="16">
        <v>10341927.268464454</v>
      </c>
      <c r="AE228" s="16">
        <v>9230660.6105803568</v>
      </c>
      <c r="AF228" s="16">
        <v>8175707.6285770955</v>
      </c>
      <c r="AG228" s="16">
        <v>7184614.8171273097</v>
      </c>
      <c r="AH228" s="16">
        <v>6263035.2738624848</v>
      </c>
      <c r="AI228" s="16">
        <v>5475960.9587753331</v>
      </c>
      <c r="AJ228" s="16">
        <v>4747369.7424573498</v>
      </c>
      <c r="AK228" s="16">
        <v>4079942.6718501896</v>
      </c>
      <c r="AL228" s="16">
        <v>3458292.4454113068</v>
      </c>
      <c r="AM228" s="16">
        <v>2910641.8059091144</v>
      </c>
      <c r="AN228" s="16">
        <v>2433317.8860873873</v>
      </c>
      <c r="AO228" s="16">
        <v>2015508.3667523519</v>
      </c>
      <c r="AP228" s="16">
        <v>1654598.1130608972</v>
      </c>
      <c r="AQ228" s="16">
        <v>1340356.2422116341</v>
      </c>
      <c r="AR228" s="16">
        <v>1069205.0201658548</v>
      </c>
    </row>
    <row r="229" spans="5:44" x14ac:dyDescent="0.35">
      <c r="E229" s="2" t="s">
        <v>17</v>
      </c>
      <c r="F229" s="16">
        <v>0</v>
      </c>
      <c r="G229" s="16">
        <v>0</v>
      </c>
      <c r="H229" s="16">
        <v>0</v>
      </c>
      <c r="I229" s="16">
        <v>0</v>
      </c>
      <c r="J229" s="16">
        <v>81231.891107462521</v>
      </c>
      <c r="K229" s="16">
        <v>236240.86912769452</v>
      </c>
      <c r="L229" s="16">
        <v>435989.63338806207</v>
      </c>
      <c r="M229" s="16">
        <v>578643.055028865</v>
      </c>
      <c r="N229" s="16">
        <v>668443.48626470054</v>
      </c>
      <c r="O229" s="16">
        <v>715716.59336516762</v>
      </c>
      <c r="P229" s="16">
        <v>765939.17181701737</v>
      </c>
      <c r="Q229" s="16">
        <v>816616.77271953423</v>
      </c>
      <c r="R229" s="16">
        <v>865843.28504793288</v>
      </c>
      <c r="S229" s="16">
        <v>911660.79023213778</v>
      </c>
      <c r="T229" s="16">
        <v>952932.21408451721</v>
      </c>
      <c r="U229" s="16">
        <v>989503.97122506902</v>
      </c>
      <c r="V229" s="16">
        <v>1021064.4841894892</v>
      </c>
      <c r="W229" s="16">
        <v>1047567.1776238155</v>
      </c>
      <c r="X229" s="16">
        <v>968805.24531596899</v>
      </c>
      <c r="Y229" s="16">
        <v>892183.81712974131</v>
      </c>
      <c r="Z229" s="16">
        <v>815243.11663194431</v>
      </c>
      <c r="AA229" s="16">
        <v>738993.06503475108</v>
      </c>
      <c r="AB229" s="16">
        <v>663226.4079343765</v>
      </c>
      <c r="AC229" s="16">
        <v>589715.58455674781</v>
      </c>
      <c r="AD229" s="16">
        <v>519183.82768924691</v>
      </c>
      <c r="AE229" s="16">
        <v>451346.82251801837</v>
      </c>
      <c r="AF229" s="16">
        <v>387832.57050594391</v>
      </c>
      <c r="AG229" s="16">
        <v>330616.39850155084</v>
      </c>
      <c r="AH229" s="16">
        <v>279919.65548908047</v>
      </c>
      <c r="AI229" s="16">
        <v>232600.81717387191</v>
      </c>
      <c r="AJ229" s="16">
        <v>191104.08559954201</v>
      </c>
      <c r="AK229" s="16">
        <v>155140.4187549921</v>
      </c>
      <c r="AL229" s="16">
        <v>124352.24512739449</v>
      </c>
      <c r="AM229" s="16">
        <v>98326.220895100763</v>
      </c>
      <c r="AN229" s="16">
        <v>76692.154629407712</v>
      </c>
      <c r="AO229" s="16">
        <v>58631.027839949253</v>
      </c>
      <c r="AP229" s="16">
        <v>43993.270050814579</v>
      </c>
      <c r="AQ229" s="16">
        <v>32306.097421445102</v>
      </c>
      <c r="AR229" s="16">
        <v>22801.491426929773</v>
      </c>
    </row>
    <row r="230" spans="5:44" x14ac:dyDescent="0.35">
      <c r="E230" s="2" t="s">
        <v>135</v>
      </c>
      <c r="F230" s="16">
        <v>0</v>
      </c>
      <c r="G230" s="16">
        <v>0</v>
      </c>
      <c r="H230" s="16">
        <v>0</v>
      </c>
      <c r="I230" s="16">
        <v>0</v>
      </c>
      <c r="J230" s="16">
        <v>20307.97277686563</v>
      </c>
      <c r="K230" s="16">
        <v>59060.217281923629</v>
      </c>
      <c r="L230" s="16">
        <v>108997.40834701552</v>
      </c>
      <c r="M230" s="16">
        <v>144660.76375721625</v>
      </c>
      <c r="N230" s="16">
        <v>167110.87156617513</v>
      </c>
      <c r="O230" s="16">
        <v>178929.1483412919</v>
      </c>
      <c r="P230" s="16">
        <v>191484.79295425434</v>
      </c>
      <c r="Q230" s="16">
        <v>204154.19317988356</v>
      </c>
      <c r="R230" s="16">
        <v>216460.82126198322</v>
      </c>
      <c r="S230" s="16">
        <v>227915.19755803444</v>
      </c>
      <c r="T230" s="16">
        <v>238233.0535211293</v>
      </c>
      <c r="U230" s="16">
        <v>247375.99280626726</v>
      </c>
      <c r="V230" s="16">
        <v>255266.12104737229</v>
      </c>
      <c r="W230" s="16">
        <v>261891.79440595387</v>
      </c>
      <c r="X230" s="16">
        <v>242201.31132899225</v>
      </c>
      <c r="Y230" s="16">
        <v>223045.95428243533</v>
      </c>
      <c r="Z230" s="16">
        <v>203810.77915798608</v>
      </c>
      <c r="AA230" s="16">
        <v>184748.26625868777</v>
      </c>
      <c r="AB230" s="16">
        <v>165806.60198359413</v>
      </c>
      <c r="AC230" s="16">
        <v>147428.89613918695</v>
      </c>
      <c r="AD230" s="16">
        <v>129795.95692231173</v>
      </c>
      <c r="AE230" s="16">
        <v>112836.70562950459</v>
      </c>
      <c r="AF230" s="16">
        <v>96958.142626485977</v>
      </c>
      <c r="AG230" s="16">
        <v>82654.099625387709</v>
      </c>
      <c r="AH230" s="16">
        <v>69979.913872270117</v>
      </c>
      <c r="AI230" s="16">
        <v>58150.204293467978</v>
      </c>
      <c r="AJ230" s="16">
        <v>47776.021399885503</v>
      </c>
      <c r="AK230" s="16">
        <v>38785.104688748026</v>
      </c>
      <c r="AL230" s="16">
        <v>31088.061281848622</v>
      </c>
      <c r="AM230" s="16">
        <v>24581.555223775191</v>
      </c>
      <c r="AN230" s="16">
        <v>19173.038657351928</v>
      </c>
      <c r="AO230" s="16">
        <v>14657.756959987313</v>
      </c>
      <c r="AP230" s="16">
        <v>10998.317512703645</v>
      </c>
      <c r="AQ230" s="16">
        <v>8076.5243553612754</v>
      </c>
      <c r="AR230" s="16">
        <v>5700.3728567324433</v>
      </c>
    </row>
    <row r="231" spans="5:44" x14ac:dyDescent="0.35">
      <c r="E231" s="2" t="s">
        <v>136</v>
      </c>
      <c r="F231" s="16">
        <v>0</v>
      </c>
      <c r="G231" s="16">
        <v>0</v>
      </c>
      <c r="H231" s="16">
        <v>0</v>
      </c>
      <c r="I231" s="16">
        <v>0</v>
      </c>
      <c r="J231" s="16">
        <v>60923.918330596891</v>
      </c>
      <c r="K231" s="16">
        <v>177180.65184577089</v>
      </c>
      <c r="L231" s="16">
        <v>326992.22504104656</v>
      </c>
      <c r="M231" s="16">
        <v>433982.29127164872</v>
      </c>
      <c r="N231" s="16">
        <v>501332.6146985254</v>
      </c>
      <c r="O231" s="16">
        <v>536787.44502387568</v>
      </c>
      <c r="P231" s="16">
        <v>574454.37886276306</v>
      </c>
      <c r="Q231" s="16">
        <v>612462.5795396507</v>
      </c>
      <c r="R231" s="16">
        <v>649382.46378594963</v>
      </c>
      <c r="S231" s="16">
        <v>683745.59267410333</v>
      </c>
      <c r="T231" s="16">
        <v>714699.16056338791</v>
      </c>
      <c r="U231" s="16">
        <v>742127.97841880179</v>
      </c>
      <c r="V231" s="16">
        <v>765798.36314211693</v>
      </c>
      <c r="W231" s="16">
        <v>785675.38321786164</v>
      </c>
      <c r="X231" s="16">
        <v>726603.93398697674</v>
      </c>
      <c r="Y231" s="16">
        <v>669137.86284730595</v>
      </c>
      <c r="Z231" s="16">
        <v>611432.33747395827</v>
      </c>
      <c r="AA231" s="16">
        <v>554244.79877606337</v>
      </c>
      <c r="AB231" s="16">
        <v>497419.80595078238</v>
      </c>
      <c r="AC231" s="16">
        <v>442286.68841756089</v>
      </c>
      <c r="AD231" s="16">
        <v>389387.87076693517</v>
      </c>
      <c r="AE231" s="16">
        <v>338510.11688851379</v>
      </c>
      <c r="AF231" s="16">
        <v>290874.42787945794</v>
      </c>
      <c r="AG231" s="16">
        <v>247962.29887616314</v>
      </c>
      <c r="AH231" s="16">
        <v>209939.74161681035</v>
      </c>
      <c r="AI231" s="16">
        <v>174450.61288040393</v>
      </c>
      <c r="AJ231" s="16">
        <v>143328.06419965651</v>
      </c>
      <c r="AK231" s="16">
        <v>116355.31406624409</v>
      </c>
      <c r="AL231" s="16">
        <v>93264.183845545864</v>
      </c>
      <c r="AM231" s="16">
        <v>73744.66567132558</v>
      </c>
      <c r="AN231" s="16">
        <v>57519.115972055784</v>
      </c>
      <c r="AO231" s="16">
        <v>43973.270879961943</v>
      </c>
      <c r="AP231" s="16">
        <v>32994.952538110934</v>
      </c>
      <c r="AQ231" s="16">
        <v>24229.573066083827</v>
      </c>
      <c r="AR231" s="16">
        <v>17101.11857019733</v>
      </c>
    </row>
    <row r="232" spans="5:44" x14ac:dyDescent="0.35">
      <c r="E232" s="2" t="s">
        <v>18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27050</v>
      </c>
      <c r="L232" s="16">
        <v>158538.84815422911</v>
      </c>
      <c r="M232" s="16">
        <v>268463.69932736614</v>
      </c>
      <c r="N232" s="16">
        <v>178443.83806871652</v>
      </c>
      <c r="O232" s="16">
        <v>2250206.2985086814</v>
      </c>
      <c r="P232" s="16">
        <v>8340653.967749102</v>
      </c>
      <c r="Q232" s="16">
        <v>18354047.75416318</v>
      </c>
      <c r="R232" s="16">
        <v>32207149.076659195</v>
      </c>
      <c r="S232" s="16">
        <v>50455632.747511074</v>
      </c>
      <c r="T232" s="16">
        <v>73091412.003952414</v>
      </c>
      <c r="U232" s="16">
        <v>99444015.68429324</v>
      </c>
      <c r="V232" s="16">
        <v>129349980.12925416</v>
      </c>
      <c r="W232" s="16">
        <v>162598540.57320604</v>
      </c>
      <c r="X232" s="16">
        <v>198953988.52208921</v>
      </c>
      <c r="Y232" s="16">
        <v>238070582.00202772</v>
      </c>
      <c r="Z232" s="16">
        <v>279146907.68465418</v>
      </c>
      <c r="AA232" s="16">
        <v>322990576.80294079</v>
      </c>
      <c r="AB232" s="16">
        <v>370399230.36544454</v>
      </c>
      <c r="AC232" s="16">
        <v>421092623.61739683</v>
      </c>
      <c r="AD232" s="16">
        <v>462483199.61152881</v>
      </c>
      <c r="AE232" s="16">
        <v>484382729.74869174</v>
      </c>
      <c r="AF232" s="16">
        <v>489127486.06623119</v>
      </c>
      <c r="AG232" s="16">
        <v>480111694.60149527</v>
      </c>
      <c r="AH232" s="16">
        <v>460677869.31258976</v>
      </c>
      <c r="AI232" s="16">
        <v>432719608.40620077</v>
      </c>
      <c r="AJ232" s="16">
        <v>403422654.5784325</v>
      </c>
      <c r="AK232" s="16">
        <v>373079887.2802465</v>
      </c>
      <c r="AL232" s="16">
        <v>342061051.42337042</v>
      </c>
      <c r="AM232" s="16">
        <v>310767122.97190517</v>
      </c>
      <c r="AN232" s="16">
        <v>279635602.46429414</v>
      </c>
      <c r="AO232" s="16">
        <v>249527883.33258715</v>
      </c>
      <c r="AP232" s="16">
        <v>220748627.3017256</v>
      </c>
      <c r="AQ232" s="16">
        <v>193547570.64553186</v>
      </c>
      <c r="AR232" s="16">
        <v>168119903.62134594</v>
      </c>
    </row>
    <row r="233" spans="5:44" x14ac:dyDescent="0.35">
      <c r="E233" s="2" t="s">
        <v>130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13525</v>
      </c>
      <c r="L233" s="16">
        <v>79269.424077114556</v>
      </c>
      <c r="M233" s="16">
        <v>134231.84966368307</v>
      </c>
      <c r="N233" s="16">
        <v>89221.91903435826</v>
      </c>
      <c r="O233" s="16">
        <v>1125103.1492543407</v>
      </c>
      <c r="P233" s="16">
        <v>4170326.983874551</v>
      </c>
      <c r="Q233" s="16">
        <v>9177023.8770815898</v>
      </c>
      <c r="R233" s="16">
        <v>16103574.538329598</v>
      </c>
      <c r="S233" s="16">
        <v>25227816.373755537</v>
      </c>
      <c r="T233" s="16">
        <v>36545706.001976207</v>
      </c>
      <c r="U233" s="16">
        <v>49722007.84214662</v>
      </c>
      <c r="V233" s="16">
        <v>64674990.064627081</v>
      </c>
      <c r="W233" s="16">
        <v>81299270.286603019</v>
      </c>
      <c r="X233" s="16">
        <v>99476994.261044607</v>
      </c>
      <c r="Y233" s="16">
        <v>119035291.00101386</v>
      </c>
      <c r="Z233" s="16">
        <v>139573453.84232709</v>
      </c>
      <c r="AA233" s="16">
        <v>161495288.40147039</v>
      </c>
      <c r="AB233" s="16">
        <v>185199615.18272227</v>
      </c>
      <c r="AC233" s="16">
        <v>210546311.80869842</v>
      </c>
      <c r="AD233" s="16">
        <v>231241599.80576441</v>
      </c>
      <c r="AE233" s="16">
        <v>242191364.87434587</v>
      </c>
      <c r="AF233" s="16">
        <v>244563743.0331156</v>
      </c>
      <c r="AG233" s="16">
        <v>240055847.30074763</v>
      </c>
      <c r="AH233" s="16">
        <v>230338934.65629488</v>
      </c>
      <c r="AI233" s="16">
        <v>216359804.20310038</v>
      </c>
      <c r="AJ233" s="16">
        <v>201711327.28921625</v>
      </c>
      <c r="AK233" s="16">
        <v>186539943.64012325</v>
      </c>
      <c r="AL233" s="16">
        <v>171030525.71168521</v>
      </c>
      <c r="AM233" s="16">
        <v>155383561.48595259</v>
      </c>
      <c r="AN233" s="16">
        <v>139817801.23214707</v>
      </c>
      <c r="AO233" s="16">
        <v>124763941.66629358</v>
      </c>
      <c r="AP233" s="16">
        <v>110374313.6508628</v>
      </c>
      <c r="AQ233" s="16">
        <v>96773785.322765931</v>
      </c>
      <c r="AR233" s="16">
        <v>84059951.810672969</v>
      </c>
    </row>
    <row r="234" spans="5:44" x14ac:dyDescent="0.35">
      <c r="E234" s="2" t="s">
        <v>129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13525</v>
      </c>
      <c r="L234" s="16">
        <v>79269.424077114556</v>
      </c>
      <c r="M234" s="16">
        <v>134231.84966368307</v>
      </c>
      <c r="N234" s="16">
        <v>89221.91903435826</v>
      </c>
      <c r="O234" s="16">
        <v>1125103.1492543407</v>
      </c>
      <c r="P234" s="16">
        <v>4170326.983874551</v>
      </c>
      <c r="Q234" s="16">
        <v>9177023.8770815898</v>
      </c>
      <c r="R234" s="16">
        <v>16103574.538329598</v>
      </c>
      <c r="S234" s="16">
        <v>25227816.373755537</v>
      </c>
      <c r="T234" s="16">
        <v>36545706.001976207</v>
      </c>
      <c r="U234" s="16">
        <v>49722007.84214662</v>
      </c>
      <c r="V234" s="16">
        <v>64674990.064627081</v>
      </c>
      <c r="W234" s="16">
        <v>81299270.286603019</v>
      </c>
      <c r="X234" s="16">
        <v>99476994.261044607</v>
      </c>
      <c r="Y234" s="16">
        <v>119035291.00101386</v>
      </c>
      <c r="Z234" s="16">
        <v>139573453.84232709</v>
      </c>
      <c r="AA234" s="16">
        <v>161495288.40147039</v>
      </c>
      <c r="AB234" s="16">
        <v>185199615.18272227</v>
      </c>
      <c r="AC234" s="16">
        <v>210546311.80869842</v>
      </c>
      <c r="AD234" s="16">
        <v>231241599.80576441</v>
      </c>
      <c r="AE234" s="16">
        <v>242191364.87434587</v>
      </c>
      <c r="AF234" s="16">
        <v>244563743.0331156</v>
      </c>
      <c r="AG234" s="16">
        <v>240055847.30074763</v>
      </c>
      <c r="AH234" s="16">
        <v>230338934.65629488</v>
      </c>
      <c r="AI234" s="16">
        <v>216359804.20310038</v>
      </c>
      <c r="AJ234" s="16">
        <v>201711327.28921625</v>
      </c>
      <c r="AK234" s="16">
        <v>186539943.64012325</v>
      </c>
      <c r="AL234" s="16">
        <v>171030525.71168521</v>
      </c>
      <c r="AM234" s="16">
        <v>155383561.48595259</v>
      </c>
      <c r="AN234" s="16">
        <v>139817801.23214707</v>
      </c>
      <c r="AO234" s="16">
        <v>124763941.66629358</v>
      </c>
      <c r="AP234" s="16">
        <v>110374313.6508628</v>
      </c>
      <c r="AQ234" s="16">
        <v>96773785.322765931</v>
      </c>
      <c r="AR234" s="16">
        <v>84059951.810672969</v>
      </c>
    </row>
    <row r="235" spans="5:44" x14ac:dyDescent="0.35">
      <c r="E235" s="2" t="s">
        <v>19</v>
      </c>
      <c r="F235" s="16">
        <v>0</v>
      </c>
      <c r="G235" s="16">
        <v>0</v>
      </c>
      <c r="H235" s="16">
        <v>0</v>
      </c>
      <c r="I235" s="16">
        <v>606270</v>
      </c>
      <c r="J235" s="16">
        <v>2104020.7096043369</v>
      </c>
      <c r="K235" s="16">
        <v>4034392.3699328424</v>
      </c>
      <c r="L235" s="16">
        <v>5240586.560401327</v>
      </c>
      <c r="M235" s="16">
        <v>6678623.9906141274</v>
      </c>
      <c r="N235" s="16">
        <v>8420373.0327727571</v>
      </c>
      <c r="O235" s="16">
        <v>19574801.030348808</v>
      </c>
      <c r="P235" s="16">
        <v>48132630.123560928</v>
      </c>
      <c r="Q235" s="16">
        <v>93700964.060459092</v>
      </c>
      <c r="R235" s="16">
        <v>155878106.05047461</v>
      </c>
      <c r="S235" s="16">
        <v>237162800.25451782</v>
      </c>
      <c r="T235" s="16">
        <v>337489890.38205838</v>
      </c>
      <c r="U235" s="16">
        <v>453884154.95138812</v>
      </c>
      <c r="V235" s="16">
        <v>585627727.34527695</v>
      </c>
      <c r="W235" s="16">
        <v>731921940.76001704</v>
      </c>
      <c r="X235" s="16">
        <v>891870731.2690233</v>
      </c>
      <c r="Y235" s="16">
        <v>1069466573.1384076</v>
      </c>
      <c r="Z235" s="16">
        <v>1274818987.3904314</v>
      </c>
      <c r="AA235" s="16">
        <v>1512931624.5040653</v>
      </c>
      <c r="AB235" s="16">
        <v>1785648957.5027094</v>
      </c>
      <c r="AC235" s="16">
        <v>2091525121.7403822</v>
      </c>
      <c r="AD235" s="16">
        <v>2418026384.8682408</v>
      </c>
      <c r="AE235" s="16">
        <v>2752495533.5585542</v>
      </c>
      <c r="AF235" s="16">
        <v>3089523482.4756126</v>
      </c>
      <c r="AG235" s="16">
        <v>3423762248.2772584</v>
      </c>
      <c r="AH235" s="16">
        <v>3750395311.6184983</v>
      </c>
      <c r="AI235" s="16">
        <v>4046770566.3883348</v>
      </c>
      <c r="AJ235" s="16">
        <v>4309604345.8422318</v>
      </c>
      <c r="AK235" s="16">
        <v>4552847438.9032793</v>
      </c>
      <c r="AL235" s="16">
        <v>4776284275.7603674</v>
      </c>
      <c r="AM235" s="16">
        <v>4979918551.4886971</v>
      </c>
      <c r="AN235" s="16">
        <v>5163961534.012701</v>
      </c>
      <c r="AO235" s="16">
        <v>5328412270.6890812</v>
      </c>
      <c r="AP235" s="16">
        <v>5474199218.4524908</v>
      </c>
      <c r="AQ235" s="16">
        <v>5602341601.6249781</v>
      </c>
      <c r="AR235" s="16">
        <v>5713987527.6362867</v>
      </c>
    </row>
    <row r="236" spans="5:44" x14ac:dyDescent="0.35">
      <c r="E236" s="2" t="s">
        <v>20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0</v>
      </c>
      <c r="AB236" s="16">
        <v>0</v>
      </c>
      <c r="AC236" s="16">
        <v>0</v>
      </c>
      <c r="AD236" s="16">
        <v>0</v>
      </c>
      <c r="AE236" s="16">
        <v>0</v>
      </c>
      <c r="AF236" s="16">
        <v>0</v>
      </c>
      <c r="AG236" s="16">
        <v>0</v>
      </c>
      <c r="AH236" s="16">
        <v>0</v>
      </c>
      <c r="AI236" s="16">
        <v>0</v>
      </c>
      <c r="AJ236" s="16">
        <v>0</v>
      </c>
      <c r="AK236" s="16">
        <v>0</v>
      </c>
      <c r="AL236" s="16">
        <v>0</v>
      </c>
      <c r="AM236" s="16">
        <v>0</v>
      </c>
      <c r="AN236" s="16">
        <v>0</v>
      </c>
      <c r="AO236" s="16">
        <v>0</v>
      </c>
      <c r="AP236" s="16">
        <v>0</v>
      </c>
      <c r="AQ236" s="16">
        <v>0</v>
      </c>
      <c r="AR236" s="16">
        <v>0</v>
      </c>
    </row>
    <row r="238" spans="5:44" x14ac:dyDescent="0.35">
      <c r="E238" s="2" t="s">
        <v>131</v>
      </c>
      <c r="F238" s="16">
        <v>130848505.47509456</v>
      </c>
      <c r="G238" s="16">
        <v>113633773.64763457</v>
      </c>
      <c r="H238" s="16">
        <v>100930120.06637459</v>
      </c>
      <c r="I238" s="16">
        <v>91894282.55508776</v>
      </c>
      <c r="J238" s="16">
        <v>82695518.099401891</v>
      </c>
      <c r="K238" s="16">
        <v>76406421.072135642</v>
      </c>
      <c r="L238" s="16">
        <v>70642404.914734453</v>
      </c>
      <c r="M238" s="16">
        <v>67020792.281929053</v>
      </c>
      <c r="N238" s="16">
        <v>61070037.044853643</v>
      </c>
      <c r="O238" s="16">
        <v>56554920.441078439</v>
      </c>
      <c r="P238" s="16">
        <v>53247415.344365411</v>
      </c>
      <c r="Q238" s="16">
        <v>50821262.263873935</v>
      </c>
      <c r="R238" s="16">
        <v>48949887.241991237</v>
      </c>
      <c r="S238" s="16">
        <v>47611090.254405744</v>
      </c>
      <c r="T238" s="16">
        <v>46600274.944154181</v>
      </c>
      <c r="U238" s="16">
        <v>45712207.447177097</v>
      </c>
      <c r="V238" s="16">
        <v>44906550.564458333</v>
      </c>
      <c r="W238" s="16">
        <v>44138356.801487722</v>
      </c>
      <c r="X238" s="16">
        <v>43323797.17129118</v>
      </c>
      <c r="Y238" s="16">
        <v>43382226.711595356</v>
      </c>
      <c r="Z238" s="16">
        <v>42618468.324707732</v>
      </c>
      <c r="AA238" s="16">
        <v>41896867.707452506</v>
      </c>
      <c r="AB238" s="16">
        <v>41203843.144370057</v>
      </c>
      <c r="AC238" s="16">
        <v>40532724.251420163</v>
      </c>
      <c r="AD238" s="16">
        <v>38764748.506553844</v>
      </c>
      <c r="AE238" s="16">
        <v>35954054.396239266</v>
      </c>
      <c r="AF238" s="16">
        <v>33169405.103537951</v>
      </c>
      <c r="AG238" s="16">
        <v>30120374.484475575</v>
      </c>
      <c r="AH238" s="16">
        <v>27208082.900719706</v>
      </c>
      <c r="AI238" s="16">
        <v>24465107.628430508</v>
      </c>
      <c r="AJ238" s="16">
        <v>21874137.285252001</v>
      </c>
      <c r="AK238" s="16">
        <v>19423430.790691227</v>
      </c>
      <c r="AL238" s="16">
        <v>17120505.373181865</v>
      </c>
      <c r="AM238" s="16">
        <v>14993146.929723611</v>
      </c>
      <c r="AN238" s="16">
        <v>13043595.378756659</v>
      </c>
      <c r="AO238" s="16">
        <v>11266194.555833662</v>
      </c>
      <c r="AP238" s="16">
        <v>9654867.7331307065</v>
      </c>
      <c r="AQ238" s="16">
        <v>8202796.2049785294</v>
      </c>
      <c r="AR238" s="16">
        <v>6910160.2938556327</v>
      </c>
    </row>
    <row r="239" spans="5:44" x14ac:dyDescent="0.35">
      <c r="E239" s="2" t="s">
        <v>132</v>
      </c>
      <c r="F239" s="16">
        <v>5166832678.6721268</v>
      </c>
      <c r="G239" s="16">
        <v>5181464177.7762508</v>
      </c>
      <c r="H239" s="16">
        <v>4993396694.2458029</v>
      </c>
      <c r="I239" s="16">
        <v>5363032861.7397203</v>
      </c>
      <c r="J239" s="16">
        <v>5424355067.4039917</v>
      </c>
      <c r="K239" s="16">
        <v>5525468180.2072258</v>
      </c>
      <c r="L239" s="16">
        <v>5607269952.4527407</v>
      </c>
      <c r="M239" s="16">
        <v>5641350856.3472881</v>
      </c>
      <c r="N239" s="16">
        <v>5637363950.3976669</v>
      </c>
      <c r="O239" s="16">
        <v>5608532879.8584871</v>
      </c>
      <c r="P239" s="16">
        <v>5564627252.5569973</v>
      </c>
      <c r="Q239" s="16">
        <v>5508314992.8164968</v>
      </c>
      <c r="R239" s="16">
        <v>5440070553.5611887</v>
      </c>
      <c r="S239" s="16">
        <v>5368820739.8455009</v>
      </c>
      <c r="T239" s="16">
        <v>5253197772.5568428</v>
      </c>
      <c r="U239" s="16">
        <v>5122965717.3885279</v>
      </c>
      <c r="V239" s="16">
        <v>4978286933.7472544</v>
      </c>
      <c r="W239" s="16">
        <v>4820430613.3422594</v>
      </c>
      <c r="X239" s="16">
        <v>4650556924.6606045</v>
      </c>
      <c r="Y239" s="16">
        <v>4470819213.905817</v>
      </c>
      <c r="Z239" s="16">
        <v>4265707273.4492178</v>
      </c>
      <c r="AA239" s="16">
        <v>4030033234.8851128</v>
      </c>
      <c r="AB239" s="16">
        <v>3762673898.8725591</v>
      </c>
      <c r="AC239" s="16">
        <v>3464717866.5694246</v>
      </c>
      <c r="AD239" s="16">
        <v>3155537584.8728471</v>
      </c>
      <c r="AE239" s="16">
        <v>2854615937.5590572</v>
      </c>
      <c r="AF239" s="16">
        <v>2563950053.9159718</v>
      </c>
      <c r="AG239" s="16">
        <v>2286046437.1083632</v>
      </c>
      <c r="AH239" s="16">
        <v>2022326749.4586806</v>
      </c>
      <c r="AI239" s="16">
        <v>1793447957.8425694</v>
      </c>
      <c r="AJ239" s="16">
        <v>1581562728.9245188</v>
      </c>
      <c r="AK239" s="16">
        <v>1384916655.087739</v>
      </c>
      <c r="AL239" s="16">
        <v>1203643132.0962675</v>
      </c>
      <c r="AM239" s="16">
        <v>1038987756.6536145</v>
      </c>
      <c r="AN239" s="16">
        <v>892438727.12478697</v>
      </c>
      <c r="AO239" s="16">
        <v>760535993.83732092</v>
      </c>
      <c r="AP239" s="16">
        <v>642768311.61926281</v>
      </c>
      <c r="AQ239" s="16">
        <v>538361888.64524961</v>
      </c>
      <c r="AR239" s="16">
        <v>446639104.95227361</v>
      </c>
    </row>
    <row r="240" spans="5:44" x14ac:dyDescent="0.35">
      <c r="E240" s="2" t="s">
        <v>133</v>
      </c>
      <c r="F240" s="16">
        <v>453445.10922890197</v>
      </c>
      <c r="G240" s="16">
        <v>1483302.1959705479</v>
      </c>
      <c r="H240" s="16">
        <v>1328359.847884133</v>
      </c>
      <c r="I240" s="16">
        <v>3363403.8213447691</v>
      </c>
      <c r="J240" s="16">
        <v>4101736.127518408</v>
      </c>
      <c r="K240" s="16">
        <v>6198027.0978558138</v>
      </c>
      <c r="L240" s="16">
        <v>9025828.4974512514</v>
      </c>
      <c r="M240" s="16">
        <v>12575565.479245894</v>
      </c>
      <c r="N240" s="16">
        <v>10300107.126676498</v>
      </c>
      <c r="O240" s="16">
        <v>12177492.545291906</v>
      </c>
      <c r="P240" s="16">
        <v>13868189.387465097</v>
      </c>
      <c r="Q240" s="16">
        <v>15347237.950235335</v>
      </c>
      <c r="R240" s="16">
        <v>16601891.437532956</v>
      </c>
      <c r="S240" s="16">
        <v>17853709.098185319</v>
      </c>
      <c r="T240" s="16">
        <v>18772371.779478282</v>
      </c>
      <c r="U240" s="16">
        <v>19177822.312869892</v>
      </c>
      <c r="V240" s="16">
        <v>19091391.067533243</v>
      </c>
      <c r="W240" s="16">
        <v>18534605.06719495</v>
      </c>
      <c r="X240" s="16">
        <v>17528986.800009035</v>
      </c>
      <c r="Y240" s="16">
        <v>16321804.467531411</v>
      </c>
      <c r="Z240" s="16">
        <v>15106522.627069442</v>
      </c>
      <c r="AA240" s="16">
        <v>13890900.424047664</v>
      </c>
      <c r="AB240" s="16">
        <v>12684876.213759325</v>
      </c>
      <c r="AC240" s="16">
        <v>11500091.866277626</v>
      </c>
      <c r="AD240" s="16">
        <v>10341927.268464454</v>
      </c>
      <c r="AE240" s="16">
        <v>9230660.6105803568</v>
      </c>
      <c r="AF240" s="16">
        <v>8175707.6285770955</v>
      </c>
      <c r="AG240" s="16">
        <v>7184614.8171273097</v>
      </c>
      <c r="AH240" s="16">
        <v>6263035.2738624848</v>
      </c>
      <c r="AI240" s="16">
        <v>5475960.9587753331</v>
      </c>
      <c r="AJ240" s="16">
        <v>4747369.7424573498</v>
      </c>
      <c r="AK240" s="16">
        <v>4079942.6718501896</v>
      </c>
      <c r="AL240" s="16">
        <v>3458292.4454113068</v>
      </c>
      <c r="AM240" s="16">
        <v>2910641.8059091144</v>
      </c>
      <c r="AN240" s="16">
        <v>2433317.8860873873</v>
      </c>
      <c r="AO240" s="16">
        <v>2015508.3667523519</v>
      </c>
      <c r="AP240" s="16">
        <v>1654598.1130608972</v>
      </c>
      <c r="AQ240" s="16">
        <v>1340356.2422116341</v>
      </c>
      <c r="AR240" s="16">
        <v>1069205.0201658548</v>
      </c>
    </row>
    <row r="241" spans="5:44" x14ac:dyDescent="0.35">
      <c r="E241" s="2" t="s">
        <v>134</v>
      </c>
      <c r="F241" s="16">
        <v>0</v>
      </c>
      <c r="G241" s="16">
        <v>0</v>
      </c>
      <c r="H241" s="16">
        <v>0</v>
      </c>
      <c r="I241" s="16">
        <v>606270</v>
      </c>
      <c r="J241" s="16">
        <v>2164944.6279349336</v>
      </c>
      <c r="K241" s="16">
        <v>4225098.0217786133</v>
      </c>
      <c r="L241" s="16">
        <v>5646848.2095194878</v>
      </c>
      <c r="M241" s="16">
        <v>7246838.131549459</v>
      </c>
      <c r="N241" s="16">
        <v>9010927.5665056407</v>
      </c>
      <c r="O241" s="16">
        <v>21236691.624627024</v>
      </c>
      <c r="P241" s="16">
        <v>52877411.486298241</v>
      </c>
      <c r="Q241" s="16">
        <v>103490450.51708034</v>
      </c>
      <c r="R241" s="16">
        <v>172631063.05259016</v>
      </c>
      <c r="S241" s="16">
        <v>263074362.22094747</v>
      </c>
      <c r="T241" s="16">
        <v>374750295.54459798</v>
      </c>
      <c r="U241" s="16">
        <v>504348290.77195352</v>
      </c>
      <c r="V241" s="16">
        <v>651068515.77304614</v>
      </c>
      <c r="W241" s="16">
        <v>814006886.42983794</v>
      </c>
      <c r="X241" s="16">
        <v>992074329.46405482</v>
      </c>
      <c r="Y241" s="16">
        <v>1189171002.0022688</v>
      </c>
      <c r="Z241" s="16">
        <v>1415003873.5702324</v>
      </c>
      <c r="AA241" s="16">
        <v>1674981157.7043118</v>
      </c>
      <c r="AB241" s="16">
        <v>1971345992.4913824</v>
      </c>
      <c r="AC241" s="16">
        <v>2302513720.2374983</v>
      </c>
      <c r="AD241" s="16">
        <v>2649657372.5447721</v>
      </c>
      <c r="AE241" s="16">
        <v>2995025408.5497885</v>
      </c>
      <c r="AF241" s="16">
        <v>3334378099.9366078</v>
      </c>
      <c r="AG241" s="16">
        <v>3664066057.8768821</v>
      </c>
      <c r="AH241" s="16">
        <v>3980944186.0164099</v>
      </c>
      <c r="AI241" s="16">
        <v>4263304821.2043157</v>
      </c>
      <c r="AJ241" s="16">
        <v>4511459001.1956472</v>
      </c>
      <c r="AK241" s="16">
        <v>4739503737.8574686</v>
      </c>
      <c r="AL241" s="16">
        <v>4947408065.6558981</v>
      </c>
      <c r="AM241" s="16">
        <v>5135375857.6403208</v>
      </c>
      <c r="AN241" s="16">
        <v>5303836854.3608198</v>
      </c>
      <c r="AO241" s="16">
        <v>5453220185.626255</v>
      </c>
      <c r="AP241" s="16">
        <v>5584606527.055892</v>
      </c>
      <c r="AQ241" s="16">
        <v>5699139616.5208101</v>
      </c>
      <c r="AR241" s="16">
        <v>5798064580.5655298</v>
      </c>
    </row>
    <row r="242" spans="5:44" x14ac:dyDescent="0.35"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</row>
    <row r="243" spans="5:44" x14ac:dyDescent="0.35">
      <c r="E243" s="9" t="s">
        <v>21</v>
      </c>
      <c r="F243" s="10">
        <v>5298134629.2564507</v>
      </c>
      <c r="G243" s="10">
        <v>5296581253.6198559</v>
      </c>
      <c r="H243" s="10">
        <v>5095655174.1600618</v>
      </c>
      <c r="I243" s="10">
        <v>5458896818.1161528</v>
      </c>
      <c r="J243" s="10">
        <v>5513317266.2588472</v>
      </c>
      <c r="K243" s="10">
        <v>5612297726.3989964</v>
      </c>
      <c r="L243" s="10">
        <v>5692585034.0744457</v>
      </c>
      <c r="M243" s="10">
        <v>5728194052.2400131</v>
      </c>
      <c r="N243" s="10">
        <v>5717745022.1357021</v>
      </c>
      <c r="O243" s="10">
        <v>5698501984.4694843</v>
      </c>
      <c r="P243" s="10">
        <v>5684620268.7751265</v>
      </c>
      <c r="Q243" s="10">
        <v>5677973943.5476866</v>
      </c>
      <c r="R243" s="10">
        <v>5678253395.2933035</v>
      </c>
      <c r="S243" s="10">
        <v>5697359901.4190397</v>
      </c>
      <c r="T243" s="10">
        <v>5693320714.8250723</v>
      </c>
      <c r="U243" s="10">
        <v>5692204037.9205284</v>
      </c>
      <c r="V243" s="10">
        <v>5693353391.1522923</v>
      </c>
      <c r="W243" s="10">
        <v>5697110461.6407804</v>
      </c>
      <c r="X243" s="10">
        <v>5703484038.0959597</v>
      </c>
      <c r="Y243" s="10">
        <v>5719694247.0872126</v>
      </c>
      <c r="Z243" s="10">
        <v>5738436137.9712276</v>
      </c>
      <c r="AA243" s="10">
        <v>5760802160.7209244</v>
      </c>
      <c r="AB243" s="10">
        <v>5787908610.7220707</v>
      </c>
      <c r="AC243" s="10">
        <v>5819264402.9246206</v>
      </c>
      <c r="AD243" s="10">
        <v>5854301633.1926374</v>
      </c>
      <c r="AE243" s="10">
        <v>5894826061.1156654</v>
      </c>
      <c r="AF243" s="10">
        <v>5939673266.5846949</v>
      </c>
      <c r="AG243" s="10">
        <v>5987417484.2868481</v>
      </c>
      <c r="AH243" s="10">
        <v>6036742053.6496725</v>
      </c>
      <c r="AI243" s="10">
        <v>6086693847.6340904</v>
      </c>
      <c r="AJ243" s="10">
        <v>6119643237.1478758</v>
      </c>
      <c r="AK243" s="10">
        <v>6147923766.4077492</v>
      </c>
      <c r="AL243" s="10">
        <v>6171629995.5707588</v>
      </c>
      <c r="AM243" s="10">
        <v>6192267403.0295677</v>
      </c>
      <c r="AN243" s="10">
        <v>6211752494.7504511</v>
      </c>
      <c r="AO243" s="10">
        <v>6227037882.3861618</v>
      </c>
      <c r="AP243" s="10">
        <v>6238684304.5213461</v>
      </c>
      <c r="AQ243" s="10">
        <v>6247044657.6132498</v>
      </c>
      <c r="AR243" s="10">
        <v>6252683050.8318253</v>
      </c>
    </row>
    <row r="244" spans="5:44" x14ac:dyDescent="0.35"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</row>
    <row r="245" spans="5:44" x14ac:dyDescent="0.35"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</row>
    <row r="246" spans="5:44" x14ac:dyDescent="0.35">
      <c r="E246" s="2" t="s">
        <v>22</v>
      </c>
      <c r="F246" s="16">
        <v>611188585.37792444</v>
      </c>
      <c r="G246" s="16">
        <v>613088313.20989418</v>
      </c>
      <c r="H246" s="16">
        <v>618421151.28139794</v>
      </c>
      <c r="I246" s="16">
        <v>632426400.21843457</v>
      </c>
      <c r="J246" s="16">
        <v>632159151.63329983</v>
      </c>
      <c r="K246" s="16">
        <v>626440307.92354429</v>
      </c>
      <c r="L246" s="16">
        <v>611222788.50916207</v>
      </c>
      <c r="M246" s="16">
        <v>595717197.61465955</v>
      </c>
      <c r="N246" s="16">
        <v>623037474.28823543</v>
      </c>
      <c r="O246" s="16">
        <v>626399634.04114044</v>
      </c>
      <c r="P246" s="16">
        <v>625738980.60884821</v>
      </c>
      <c r="Q246" s="16">
        <v>621278439.54122496</v>
      </c>
      <c r="R246" s="16">
        <v>613297428.47185957</v>
      </c>
      <c r="S246" s="16">
        <v>602045660.41178131</v>
      </c>
      <c r="T246" s="16">
        <v>589485887.24309611</v>
      </c>
      <c r="U246" s="16">
        <v>575524945.56797993</v>
      </c>
      <c r="V246" s="16">
        <v>560283141.51505721</v>
      </c>
      <c r="W246" s="16">
        <v>545113446.40803635</v>
      </c>
      <c r="X246" s="16">
        <v>530026170.46749187</v>
      </c>
      <c r="Y246" s="16">
        <v>510835126.71596277</v>
      </c>
      <c r="Z246" s="16">
        <v>491262684.30074733</v>
      </c>
      <c r="AA246" s="16">
        <v>471678749.10888904</v>
      </c>
      <c r="AB246" s="16">
        <v>452211034.24893385</v>
      </c>
      <c r="AC246" s="16">
        <v>432771565.82205683</v>
      </c>
      <c r="AD246" s="16">
        <v>413684721.29872537</v>
      </c>
      <c r="AE246" s="16">
        <v>393467977.62882322</v>
      </c>
      <c r="AF246" s="16">
        <v>372286060.92094785</v>
      </c>
      <c r="AG246" s="16">
        <v>350391521.8368203</v>
      </c>
      <c r="AH246" s="16">
        <v>327467939.73495573</v>
      </c>
      <c r="AI246" s="16">
        <v>306333354.91716778</v>
      </c>
      <c r="AJ246" s="16">
        <v>285611987.41804296</v>
      </c>
      <c r="AK246" s="16">
        <v>265222182.91843769</v>
      </c>
      <c r="AL246" s="16">
        <v>245191197.97253841</v>
      </c>
      <c r="AM246" s="16">
        <v>225430497.37257662</v>
      </c>
      <c r="AN246" s="16">
        <v>207112725.13415346</v>
      </c>
      <c r="AO246" s="16">
        <v>189998237.57102534</v>
      </c>
      <c r="AP246" s="16">
        <v>174047013.63863862</v>
      </c>
      <c r="AQ246" s="16">
        <v>159220489.93694535</v>
      </c>
      <c r="AR246" s="16">
        <v>145476973.74482414</v>
      </c>
    </row>
    <row r="247" spans="5:44" x14ac:dyDescent="0.35">
      <c r="E247" s="2" t="s">
        <v>23</v>
      </c>
      <c r="F247" s="16">
        <v>4350733.4256386003</v>
      </c>
      <c r="G247" s="16">
        <v>4014467.2570442203</v>
      </c>
      <c r="H247" s="16">
        <v>2748705.803396306</v>
      </c>
      <c r="I247" s="16">
        <v>2491567.1459469022</v>
      </c>
      <c r="J247" s="16">
        <v>1817274.0098830112</v>
      </c>
      <c r="K247" s="16">
        <v>1456693.2414672398</v>
      </c>
      <c r="L247" s="16">
        <v>1987788.6224187138</v>
      </c>
      <c r="M247" s="16">
        <v>2258729.7769702673</v>
      </c>
      <c r="N247" s="16">
        <v>2839637.5491260067</v>
      </c>
      <c r="O247" s="16">
        <v>3615838.9858742598</v>
      </c>
      <c r="P247" s="16">
        <v>4781235.6128345914</v>
      </c>
      <c r="Q247" s="16">
        <v>6315191.36948869</v>
      </c>
      <c r="R247" s="16">
        <v>8201344.3075934136</v>
      </c>
      <c r="S247" s="16">
        <v>10422087.812789094</v>
      </c>
      <c r="T247" s="16">
        <v>12980210.034438075</v>
      </c>
      <c r="U247" s="16">
        <v>15844137.413080359</v>
      </c>
      <c r="V247" s="16">
        <v>18993989.246419888</v>
      </c>
      <c r="W247" s="16">
        <v>22641340.791407339</v>
      </c>
      <c r="X247" s="16">
        <v>26958465.173633322</v>
      </c>
      <c r="Y247" s="16">
        <v>30941906.502085574</v>
      </c>
      <c r="Z247" s="16">
        <v>35247866.447255075</v>
      </c>
      <c r="AA247" s="16">
        <v>39667570.109756052</v>
      </c>
      <c r="AB247" s="16">
        <v>44177318.842690691</v>
      </c>
      <c r="AC247" s="16">
        <v>48747413.788284965</v>
      </c>
      <c r="AD247" s="16">
        <v>53483408.722858563</v>
      </c>
      <c r="AE247" s="16">
        <v>58261244.545032784</v>
      </c>
      <c r="AF247" s="16">
        <v>63086218.774518475</v>
      </c>
      <c r="AG247" s="16">
        <v>67925501.398354962</v>
      </c>
      <c r="AH247" s="16">
        <v>72691010.974604502</v>
      </c>
      <c r="AI247" s="16">
        <v>77889992.219962746</v>
      </c>
      <c r="AJ247" s="16">
        <v>83120123.569966182</v>
      </c>
      <c r="AK247" s="16">
        <v>87871178.310419783</v>
      </c>
      <c r="AL247" s="16">
        <v>92157375.849870816</v>
      </c>
      <c r="AM247" s="16">
        <v>96455784.49525778</v>
      </c>
      <c r="AN247" s="16">
        <v>101109641.17110181</v>
      </c>
      <c r="AO247" s="16">
        <v>105803184.82234712</v>
      </c>
      <c r="AP247" s="16">
        <v>110539195.35069144</v>
      </c>
      <c r="AQ247" s="16">
        <v>115326494.61121316</v>
      </c>
      <c r="AR247" s="16">
        <v>120173445.92832023</v>
      </c>
    </row>
    <row r="248" spans="5:44" x14ac:dyDescent="0.35">
      <c r="E248" s="2" t="s">
        <v>24</v>
      </c>
      <c r="F248" s="16">
        <v>0</v>
      </c>
      <c r="G248" s="16">
        <v>0</v>
      </c>
      <c r="H248" s="16">
        <v>0</v>
      </c>
      <c r="I248" s="16">
        <v>0</v>
      </c>
      <c r="J248" s="16">
        <v>439215</v>
      </c>
      <c r="K248" s="16">
        <v>1216149.9980862159</v>
      </c>
      <c r="L248" s="16">
        <v>1568927.8259413424</v>
      </c>
      <c r="M248" s="16">
        <v>2750559.8037474286</v>
      </c>
      <c r="N248" s="16">
        <v>4270567.4684593314</v>
      </c>
      <c r="O248" s="16">
        <v>5977556.4527572682</v>
      </c>
      <c r="P248" s="16">
        <v>10205493.197154891</v>
      </c>
      <c r="Q248" s="16">
        <v>16865235.798546553</v>
      </c>
      <c r="R248" s="16">
        <v>25870488.444781553</v>
      </c>
      <c r="S248" s="16">
        <v>37118884.26806578</v>
      </c>
      <c r="T248" s="16">
        <v>49829079.459800728</v>
      </c>
      <c r="U248" s="16">
        <v>63145867.449283428</v>
      </c>
      <c r="V248" s="16">
        <v>76998119.09777461</v>
      </c>
      <c r="W248" s="16">
        <v>92160231.47823666</v>
      </c>
      <c r="X248" s="16">
        <v>108519914.49074796</v>
      </c>
      <c r="Y248" s="16">
        <v>124655832.60709223</v>
      </c>
      <c r="Z248" s="16">
        <v>140719404.96610048</v>
      </c>
      <c r="AA248" s="16">
        <v>156446844.72749692</v>
      </c>
      <c r="AB248" s="16">
        <v>171776023.30459014</v>
      </c>
      <c r="AC248" s="16">
        <v>186872610.20283934</v>
      </c>
      <c r="AD248" s="16">
        <v>202853128.84366542</v>
      </c>
      <c r="AE248" s="16">
        <v>219675820.79197401</v>
      </c>
      <c r="AF248" s="16">
        <v>237334664.44142115</v>
      </c>
      <c r="AG248" s="16">
        <v>255454431.44788453</v>
      </c>
      <c r="AH248" s="16">
        <v>273709871.04327697</v>
      </c>
      <c r="AI248" s="16">
        <v>293535359.33222812</v>
      </c>
      <c r="AJ248" s="16">
        <v>312753494.66932255</v>
      </c>
      <c r="AK248" s="16">
        <v>329857726.08178276</v>
      </c>
      <c r="AL248" s="16">
        <v>344931408.78315425</v>
      </c>
      <c r="AM248" s="16">
        <v>359690990.92370749</v>
      </c>
      <c r="AN248" s="16">
        <v>374987340.69925189</v>
      </c>
      <c r="AO248" s="16">
        <v>389011187.83737516</v>
      </c>
      <c r="AP248" s="16">
        <v>401808473.86053342</v>
      </c>
      <c r="AQ248" s="16">
        <v>413451358.47280914</v>
      </c>
      <c r="AR248" s="16">
        <v>424012537.97812313</v>
      </c>
    </row>
    <row r="249" spans="5:44" x14ac:dyDescent="0.35">
      <c r="E249" s="2" t="s">
        <v>25</v>
      </c>
      <c r="F249" s="16">
        <v>0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v>0</v>
      </c>
      <c r="R249" s="16">
        <v>0</v>
      </c>
      <c r="S249" s="16">
        <v>0</v>
      </c>
      <c r="T249" s="16">
        <v>0</v>
      </c>
      <c r="U249" s="16">
        <v>0</v>
      </c>
      <c r="V249" s="16">
        <v>0</v>
      </c>
      <c r="W249" s="16">
        <v>0</v>
      </c>
      <c r="X249" s="16">
        <v>0</v>
      </c>
      <c r="Y249" s="16">
        <v>0</v>
      </c>
      <c r="Z249" s="16">
        <v>0</v>
      </c>
      <c r="AA249" s="16">
        <v>0</v>
      </c>
      <c r="AB249" s="16">
        <v>0</v>
      </c>
      <c r="AC249" s="16">
        <v>0</v>
      </c>
      <c r="AD249" s="16">
        <v>0</v>
      </c>
      <c r="AE249" s="16">
        <v>0</v>
      </c>
      <c r="AF249" s="16">
        <v>0</v>
      </c>
      <c r="AG249" s="16">
        <v>0</v>
      </c>
      <c r="AH249" s="16">
        <v>0</v>
      </c>
      <c r="AI249" s="16">
        <v>0</v>
      </c>
      <c r="AJ249" s="16">
        <v>0</v>
      </c>
      <c r="AK249" s="16">
        <v>0</v>
      </c>
      <c r="AL249" s="16">
        <v>0</v>
      </c>
      <c r="AM249" s="16">
        <v>0</v>
      </c>
      <c r="AN249" s="16">
        <v>0</v>
      </c>
      <c r="AO249" s="16">
        <v>0</v>
      </c>
      <c r="AP249" s="16">
        <v>0</v>
      </c>
      <c r="AQ249" s="16">
        <v>0</v>
      </c>
      <c r="AR249" s="16">
        <v>0</v>
      </c>
    </row>
    <row r="250" spans="5:44" x14ac:dyDescent="0.35"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</row>
    <row r="251" spans="5:44" x14ac:dyDescent="0.35">
      <c r="E251" s="9" t="s">
        <v>26</v>
      </c>
      <c r="F251" s="10">
        <v>615539318.803563</v>
      </c>
      <c r="G251" s="10">
        <v>617102780.46693838</v>
      </c>
      <c r="H251" s="10">
        <v>621169857.08479428</v>
      </c>
      <c r="I251" s="10">
        <v>634917967.36438143</v>
      </c>
      <c r="J251" s="10">
        <v>634415640.64318287</v>
      </c>
      <c r="K251" s="10">
        <v>629113151.16309774</v>
      </c>
      <c r="L251" s="10">
        <v>614779504.95752215</v>
      </c>
      <c r="M251" s="10">
        <v>600726487.19537723</v>
      </c>
      <c r="N251" s="10">
        <v>630147679.30582082</v>
      </c>
      <c r="O251" s="10">
        <v>635993029.47977197</v>
      </c>
      <c r="P251" s="10">
        <v>640725709.41883767</v>
      </c>
      <c r="Q251" s="10">
        <v>644458866.70926023</v>
      </c>
      <c r="R251" s="10">
        <v>647369261.22423458</v>
      </c>
      <c r="S251" s="10">
        <v>649586632.4926362</v>
      </c>
      <c r="T251" s="10">
        <v>652295176.73733497</v>
      </c>
      <c r="U251" s="10">
        <v>654514950.43034375</v>
      </c>
      <c r="V251" s="10">
        <v>656275249.85925174</v>
      </c>
      <c r="W251" s="10">
        <v>659915018.67768037</v>
      </c>
      <c r="X251" s="10">
        <v>665504550.13187313</v>
      </c>
      <c r="Y251" s="10">
        <v>666432865.8251406</v>
      </c>
      <c r="Z251" s="10">
        <v>667229955.71410286</v>
      </c>
      <c r="AA251" s="10">
        <v>667793163.94614196</v>
      </c>
      <c r="AB251" s="10">
        <v>668164376.39621472</v>
      </c>
      <c r="AC251" s="10">
        <v>668391589.81318116</v>
      </c>
      <c r="AD251" s="10">
        <v>670021258.8652494</v>
      </c>
      <c r="AE251" s="10">
        <v>671405042.96583009</v>
      </c>
      <c r="AF251" s="10">
        <v>672706944.13688755</v>
      </c>
      <c r="AG251" s="10">
        <v>673771454.68305981</v>
      </c>
      <c r="AH251" s="10">
        <v>673868821.75283718</v>
      </c>
      <c r="AI251" s="10">
        <v>677758706.46935868</v>
      </c>
      <c r="AJ251" s="10">
        <v>681485605.65733171</v>
      </c>
      <c r="AK251" s="10">
        <v>682951087.31064022</v>
      </c>
      <c r="AL251" s="10">
        <v>682279982.6055634</v>
      </c>
      <c r="AM251" s="10">
        <v>681577272.79154181</v>
      </c>
      <c r="AN251" s="10">
        <v>683209707.00450718</v>
      </c>
      <c r="AO251" s="10">
        <v>684812610.2307477</v>
      </c>
      <c r="AP251" s="10">
        <v>686394682.84986353</v>
      </c>
      <c r="AQ251" s="10">
        <v>687998343.02096772</v>
      </c>
      <c r="AR251" s="10">
        <v>689662957.65126753</v>
      </c>
    </row>
    <row r="252" spans="5:44" x14ac:dyDescent="0.35"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</row>
    <row r="253" spans="5:44" x14ac:dyDescent="0.35">
      <c r="E253" s="2" t="s">
        <v>27</v>
      </c>
      <c r="F253" s="16">
        <v>1963269784.4179702</v>
      </c>
      <c r="G253" s="16">
        <v>1994535457.4904838</v>
      </c>
      <c r="H253" s="16">
        <v>2111561029.5409238</v>
      </c>
      <c r="I253" s="16">
        <v>1596210019.5086272</v>
      </c>
      <c r="J253" s="16">
        <v>1646495984.7822571</v>
      </c>
      <c r="K253" s="16">
        <v>1514017822.4414515</v>
      </c>
      <c r="L253" s="16">
        <v>1534771334.3076024</v>
      </c>
      <c r="M253" s="16">
        <v>1572124987.9315467</v>
      </c>
      <c r="N253" s="16">
        <v>1575787520.2561076</v>
      </c>
      <c r="O253" s="16">
        <v>1580440442.7093844</v>
      </c>
      <c r="P253" s="16">
        <v>1579782280.3764496</v>
      </c>
      <c r="Q253" s="16">
        <v>1573801978.484674</v>
      </c>
      <c r="R253" s="16">
        <v>1562212810.0804811</v>
      </c>
      <c r="S253" s="16">
        <v>1544707251.7623379</v>
      </c>
      <c r="T253" s="16">
        <v>1527919681.6021068</v>
      </c>
      <c r="U253" s="16">
        <v>1504697973.7338982</v>
      </c>
      <c r="V253" s="16">
        <v>1474866951.6687531</v>
      </c>
      <c r="W253" s="16">
        <v>1438474669.457304</v>
      </c>
      <c r="X253" s="16">
        <v>1395374901.5234904</v>
      </c>
      <c r="Y253" s="16">
        <v>1355284469.0360293</v>
      </c>
      <c r="Z253" s="16">
        <v>1312714324.4846034</v>
      </c>
      <c r="AA253" s="16">
        <v>1269679997.7793</v>
      </c>
      <c r="AB253" s="16">
        <v>1226379381.3701003</v>
      </c>
      <c r="AC253" s="16">
        <v>1183021029.7378685</v>
      </c>
      <c r="AD253" s="16">
        <v>1124834286.21334</v>
      </c>
      <c r="AE253" s="16">
        <v>1068045868.2339627</v>
      </c>
      <c r="AF253" s="16">
        <v>1014488967.172591</v>
      </c>
      <c r="AG253" s="16">
        <v>962855524.85050976</v>
      </c>
      <c r="AH253" s="16">
        <v>909489327.61831093</v>
      </c>
      <c r="AI253" s="16">
        <v>861441568.27854776</v>
      </c>
      <c r="AJ253" s="16">
        <v>815556144.02281117</v>
      </c>
      <c r="AK253" s="16">
        <v>771896921.72238374</v>
      </c>
      <c r="AL253" s="16">
        <v>730413792.45167744</v>
      </c>
      <c r="AM253" s="16">
        <v>691023696.88434875</v>
      </c>
      <c r="AN253" s="16">
        <v>654630794.64490008</v>
      </c>
      <c r="AO253" s="16">
        <v>619865703.23225033</v>
      </c>
      <c r="AP253" s="16">
        <v>586522872.40610611</v>
      </c>
      <c r="AQ253" s="16">
        <v>554978664.39211643</v>
      </c>
      <c r="AR253" s="16">
        <v>526127526.42649007</v>
      </c>
    </row>
    <row r="254" spans="5:44" x14ac:dyDescent="0.35">
      <c r="E254" s="2" t="s">
        <v>28</v>
      </c>
      <c r="F254" s="16">
        <v>522949.54734031856</v>
      </c>
      <c r="G254" s="16">
        <v>680094.78844150994</v>
      </c>
      <c r="H254" s="16">
        <v>959546.01347995154</v>
      </c>
      <c r="I254" s="16">
        <v>1153436.8607716549</v>
      </c>
      <c r="J254" s="16">
        <v>1296554.6397315469</v>
      </c>
      <c r="K254" s="16">
        <v>1045939.2050971809</v>
      </c>
      <c r="L254" s="16">
        <v>1585218.8113666903</v>
      </c>
      <c r="M254" s="16">
        <v>2602385.351971549</v>
      </c>
      <c r="N254" s="16">
        <v>3928341.8353698244</v>
      </c>
      <c r="O254" s="16">
        <v>7334144.6550826337</v>
      </c>
      <c r="P254" s="16">
        <v>14694271.423847161</v>
      </c>
      <c r="Q254" s="16">
        <v>25799893.34988147</v>
      </c>
      <c r="R254" s="16">
        <v>40441294.514309034</v>
      </c>
      <c r="S254" s="16">
        <v>58410185.669986799</v>
      </c>
      <c r="T254" s="16">
        <v>79853376.438237712</v>
      </c>
      <c r="U254" s="16">
        <v>104411388.41962512</v>
      </c>
      <c r="V254" s="16">
        <v>131885345.82763404</v>
      </c>
      <c r="W254" s="16">
        <v>162062979.40952629</v>
      </c>
      <c r="X254" s="16">
        <v>194722663.04470941</v>
      </c>
      <c r="Y254" s="16">
        <v>231029138.15472811</v>
      </c>
      <c r="Z254" s="16">
        <v>267987250.83047208</v>
      </c>
      <c r="AA254" s="16">
        <v>303676072.21449816</v>
      </c>
      <c r="AB254" s="16">
        <v>337978541.4561426</v>
      </c>
      <c r="AC254" s="16">
        <v>370785995.18627483</v>
      </c>
      <c r="AD254" s="16">
        <v>396817324.56036562</v>
      </c>
      <c r="AE254" s="16">
        <v>420474446.15034783</v>
      </c>
      <c r="AF254" s="16">
        <v>442403776.10182834</v>
      </c>
      <c r="AG254" s="16">
        <v>462111042.12187368</v>
      </c>
      <c r="AH254" s="16">
        <v>477646326.45537782</v>
      </c>
      <c r="AI254" s="16">
        <v>492634513.2283532</v>
      </c>
      <c r="AJ254" s="16">
        <v>505694557.4768253</v>
      </c>
      <c r="AK254" s="16">
        <v>516974085.65521336</v>
      </c>
      <c r="AL254" s="16">
        <v>526631256.14642805</v>
      </c>
      <c r="AM254" s="16">
        <v>534831186.99396497</v>
      </c>
      <c r="AN254" s="16">
        <v>542616064.03882277</v>
      </c>
      <c r="AO254" s="16">
        <v>549298951.46197963</v>
      </c>
      <c r="AP254" s="16">
        <v>555046874.60052538</v>
      </c>
      <c r="AQ254" s="16">
        <v>559448041.19584954</v>
      </c>
      <c r="AR254" s="16">
        <v>561571325.49406242</v>
      </c>
    </row>
    <row r="255" spans="5:44" x14ac:dyDescent="0.35">
      <c r="E255" s="2" t="s">
        <v>137</v>
      </c>
      <c r="F255" s="16">
        <v>1</v>
      </c>
      <c r="G255" s="16">
        <v>1</v>
      </c>
      <c r="H255" s="16">
        <v>1</v>
      </c>
      <c r="I255" s="16">
        <v>1</v>
      </c>
      <c r="J255" s="16">
        <v>1</v>
      </c>
      <c r="K255" s="16">
        <v>0.999</v>
      </c>
      <c r="L255" s="16">
        <v>0.998</v>
      </c>
      <c r="M255" s="16">
        <v>0.997</v>
      </c>
      <c r="N255" s="16">
        <v>0.99</v>
      </c>
      <c r="O255" s="16">
        <v>0.99</v>
      </c>
      <c r="P255" s="16">
        <v>0.99</v>
      </c>
      <c r="Q255" s="16">
        <v>0.99</v>
      </c>
      <c r="R255" s="16">
        <v>0.99</v>
      </c>
      <c r="S255" s="16">
        <v>0.99</v>
      </c>
      <c r="T255" s="16">
        <v>0.98</v>
      </c>
      <c r="U255" s="16">
        <v>0.98</v>
      </c>
      <c r="V255" s="16">
        <v>0.98</v>
      </c>
      <c r="W255" s="16">
        <v>0.98</v>
      </c>
      <c r="X255" s="16">
        <v>0.98</v>
      </c>
      <c r="Y255" s="16">
        <v>0.97</v>
      </c>
      <c r="Z255" s="16">
        <v>0.97</v>
      </c>
      <c r="AA255" s="16">
        <v>0.97</v>
      </c>
      <c r="AB255" s="16">
        <v>0.97</v>
      </c>
      <c r="AC255" s="16">
        <v>0.97</v>
      </c>
      <c r="AD255" s="16">
        <v>0.96</v>
      </c>
      <c r="AE255" s="16">
        <v>0.96</v>
      </c>
      <c r="AF255" s="16">
        <v>0.96</v>
      </c>
      <c r="AG255" s="16">
        <v>0.96</v>
      </c>
      <c r="AH255" s="16">
        <v>0.96</v>
      </c>
      <c r="AI255" s="16">
        <v>0.95</v>
      </c>
      <c r="AJ255" s="16">
        <v>0.95</v>
      </c>
      <c r="AK255" s="16">
        <v>0.95</v>
      </c>
      <c r="AL255" s="16">
        <v>0.95</v>
      </c>
      <c r="AM255" s="16">
        <v>0.95</v>
      </c>
      <c r="AN255" s="16">
        <v>0.94</v>
      </c>
      <c r="AO255" s="16">
        <v>0.94</v>
      </c>
      <c r="AP255" s="16">
        <v>0.94</v>
      </c>
      <c r="AQ255" s="16">
        <v>0.94</v>
      </c>
      <c r="AR255" s="16">
        <v>0.94</v>
      </c>
    </row>
    <row r="256" spans="5:44" x14ac:dyDescent="0.35">
      <c r="E256" s="2" t="s">
        <v>138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1.0000000000000009E-3</v>
      </c>
      <c r="L256" s="16">
        <v>2.0000000000000018E-3</v>
      </c>
      <c r="M256" s="16">
        <v>3.0000000000000027E-3</v>
      </c>
      <c r="N256" s="16">
        <v>1.0000000000000009E-2</v>
      </c>
      <c r="O256" s="16">
        <v>1.0000000000000009E-2</v>
      </c>
      <c r="P256" s="16">
        <v>1.0000000000000009E-2</v>
      </c>
      <c r="Q256" s="16">
        <v>1.0000000000000009E-2</v>
      </c>
      <c r="R256" s="16">
        <v>1.0000000000000009E-2</v>
      </c>
      <c r="S256" s="16">
        <v>1.0000000000000009E-2</v>
      </c>
      <c r="T256" s="16">
        <v>2.0000000000000018E-2</v>
      </c>
      <c r="U256" s="16">
        <v>2.0000000000000018E-2</v>
      </c>
      <c r="V256" s="16">
        <v>2.0000000000000018E-2</v>
      </c>
      <c r="W256" s="16">
        <v>2.0000000000000018E-2</v>
      </c>
      <c r="X256" s="16">
        <v>2.0000000000000018E-2</v>
      </c>
      <c r="Y256" s="16">
        <v>3.0000000000000027E-2</v>
      </c>
      <c r="Z256" s="16">
        <v>3.0000000000000027E-2</v>
      </c>
      <c r="AA256" s="16">
        <v>3.0000000000000027E-2</v>
      </c>
      <c r="AB256" s="16">
        <v>3.0000000000000027E-2</v>
      </c>
      <c r="AC256" s="16">
        <v>3.0000000000000027E-2</v>
      </c>
      <c r="AD256" s="16">
        <v>4.0000000000000036E-2</v>
      </c>
      <c r="AE256" s="16">
        <v>4.0000000000000036E-2</v>
      </c>
      <c r="AF256" s="16">
        <v>4.0000000000000036E-2</v>
      </c>
      <c r="AG256" s="16">
        <v>4.0000000000000036E-2</v>
      </c>
      <c r="AH256" s="16">
        <v>4.0000000000000036E-2</v>
      </c>
      <c r="AI256" s="16">
        <v>5.0000000000000044E-2</v>
      </c>
      <c r="AJ256" s="16">
        <v>5.0000000000000044E-2</v>
      </c>
      <c r="AK256" s="16">
        <v>5.0000000000000044E-2</v>
      </c>
      <c r="AL256" s="16">
        <v>5.0000000000000044E-2</v>
      </c>
      <c r="AM256" s="16">
        <v>5.0000000000000044E-2</v>
      </c>
      <c r="AN256" s="16">
        <v>6.0000000000000053E-2</v>
      </c>
      <c r="AO256" s="16">
        <v>6.0000000000000053E-2</v>
      </c>
      <c r="AP256" s="16">
        <v>6.0000000000000053E-2</v>
      </c>
      <c r="AQ256" s="16">
        <v>6.0000000000000053E-2</v>
      </c>
      <c r="AR256" s="16">
        <v>6.0000000000000053E-2</v>
      </c>
    </row>
    <row r="257" spans="5:44" x14ac:dyDescent="0.35">
      <c r="E257" s="2" t="s">
        <v>139</v>
      </c>
      <c r="F257" s="16">
        <v>522949.54734031856</v>
      </c>
      <c r="G257" s="16">
        <v>680094.78844150994</v>
      </c>
      <c r="H257" s="16">
        <v>959546.01347995154</v>
      </c>
      <c r="I257" s="16">
        <v>1153436.8607716549</v>
      </c>
      <c r="J257" s="16">
        <v>1296554.6397315469</v>
      </c>
      <c r="K257" s="16">
        <v>1044893.2658920838</v>
      </c>
      <c r="L257" s="16">
        <v>1582048.3737439569</v>
      </c>
      <c r="M257" s="16">
        <v>2594578.1959156343</v>
      </c>
      <c r="N257" s="16">
        <v>3889058.4170161262</v>
      </c>
      <c r="O257" s="16">
        <v>7260803.2085318072</v>
      </c>
      <c r="P257" s="16">
        <v>14547328.709608689</v>
      </c>
      <c r="Q257" s="16">
        <v>25541894.416382656</v>
      </c>
      <c r="R257" s="16">
        <v>40036881.569165945</v>
      </c>
      <c r="S257" s="16">
        <v>57826083.81328693</v>
      </c>
      <c r="T257" s="16">
        <v>78256308.909472957</v>
      </c>
      <c r="U257" s="16">
        <v>102323160.65123262</v>
      </c>
      <c r="V257" s="16">
        <v>129247638.91108136</v>
      </c>
      <c r="W257" s="16">
        <v>158821719.82133576</v>
      </c>
      <c r="X257" s="16">
        <v>190828209.78381523</v>
      </c>
      <c r="Y257" s="16">
        <v>224098264.01008627</v>
      </c>
      <c r="Z257" s="16">
        <v>259947633.30555791</v>
      </c>
      <c r="AA257" s="16">
        <v>294565790.04806322</v>
      </c>
      <c r="AB257" s="16">
        <v>327839185.21245831</v>
      </c>
      <c r="AC257" s="16">
        <v>359662415.33068657</v>
      </c>
      <c r="AD257" s="16">
        <v>380944631.57795095</v>
      </c>
      <c r="AE257" s="16">
        <v>403655468.30433393</v>
      </c>
      <c r="AF257" s="16">
        <v>424707625.05775517</v>
      </c>
      <c r="AG257" s="16">
        <v>443626600.43699872</v>
      </c>
      <c r="AH257" s="16">
        <v>458540473.39716268</v>
      </c>
      <c r="AI257" s="16">
        <v>468002787.56693554</v>
      </c>
      <c r="AJ257" s="16">
        <v>480409829.60298401</v>
      </c>
      <c r="AK257" s="16">
        <v>491125381.37245268</v>
      </c>
      <c r="AL257" s="16">
        <v>500299693.33910662</v>
      </c>
      <c r="AM257" s="16">
        <v>508089627.64426672</v>
      </c>
      <c r="AN257" s="16">
        <v>510059100.19649339</v>
      </c>
      <c r="AO257" s="16">
        <v>516341014.37426084</v>
      </c>
      <c r="AP257" s="16">
        <v>521744062.12449384</v>
      </c>
      <c r="AQ257" s="16">
        <v>525881158.72409856</v>
      </c>
      <c r="AR257" s="16">
        <v>527877045.96441865</v>
      </c>
    </row>
    <row r="258" spans="5:44" x14ac:dyDescent="0.35">
      <c r="E258" s="2" t="s">
        <v>140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1045.9392050971819</v>
      </c>
      <c r="L258" s="16">
        <v>3170.4376227333833</v>
      </c>
      <c r="M258" s="16">
        <v>7807.1560559146537</v>
      </c>
      <c r="N258" s="16">
        <v>39283.418353698282</v>
      </c>
      <c r="O258" s="16">
        <v>73341.446550826397</v>
      </c>
      <c r="P258" s="16">
        <v>146942.71423847173</v>
      </c>
      <c r="Q258" s="16">
        <v>257998.93349881493</v>
      </c>
      <c r="R258" s="16">
        <v>404412.94514309068</v>
      </c>
      <c r="S258" s="16">
        <v>584101.85669986845</v>
      </c>
      <c r="T258" s="16">
        <v>1597067.5287647557</v>
      </c>
      <c r="U258" s="16">
        <v>2088227.7683925042</v>
      </c>
      <c r="V258" s="16">
        <v>2637706.9165526829</v>
      </c>
      <c r="W258" s="16">
        <v>3241259.5881905286</v>
      </c>
      <c r="X258" s="16">
        <v>3894453.2608941919</v>
      </c>
      <c r="Y258" s="16">
        <v>6930874.1446418492</v>
      </c>
      <c r="Z258" s="16">
        <v>8039617.5249141697</v>
      </c>
      <c r="AA258" s="16">
        <v>9110282.166434953</v>
      </c>
      <c r="AB258" s="16">
        <v>10139356.243684286</v>
      </c>
      <c r="AC258" s="16">
        <v>11123579.855588255</v>
      </c>
      <c r="AD258" s="16">
        <v>15872692.982414639</v>
      </c>
      <c r="AE258" s="16">
        <v>16818977.84601393</v>
      </c>
      <c r="AF258" s="16">
        <v>17696151.04407315</v>
      </c>
      <c r="AG258" s="16">
        <v>18484441.684874963</v>
      </c>
      <c r="AH258" s="16">
        <v>19105853.05821513</v>
      </c>
      <c r="AI258" s="16">
        <v>24631725.661417682</v>
      </c>
      <c r="AJ258" s="16">
        <v>25284727.873841286</v>
      </c>
      <c r="AK258" s="16">
        <v>25848704.282760691</v>
      </c>
      <c r="AL258" s="16">
        <v>26331562.807321426</v>
      </c>
      <c r="AM258" s="16">
        <v>26741559.349698272</v>
      </c>
      <c r="AN258" s="16">
        <v>32556963.842329394</v>
      </c>
      <c r="AO258" s="16">
        <v>32957937.087718807</v>
      </c>
      <c r="AP258" s="16">
        <v>33302812.476031553</v>
      </c>
      <c r="AQ258" s="16">
        <v>33566882.471751004</v>
      </c>
      <c r="AR258" s="16">
        <v>33694279.529643774</v>
      </c>
    </row>
    <row r="259" spans="5:44" x14ac:dyDescent="0.35">
      <c r="E259" s="2" t="s">
        <v>29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59114.955894043247</v>
      </c>
      <c r="L259" s="16">
        <v>254280.75840740817</v>
      </c>
      <c r="M259" s="16">
        <v>620172.21681674081</v>
      </c>
      <c r="N259" s="16">
        <v>1973318.3497403364</v>
      </c>
      <c r="O259" s="16">
        <v>4468008.4872850422</v>
      </c>
      <c r="P259" s="16">
        <v>7458436.3459263155</v>
      </c>
      <c r="Q259" s="16">
        <v>10925356.718825586</v>
      </c>
      <c r="R259" s="16">
        <v>14834925.407266857</v>
      </c>
      <c r="S259" s="16">
        <v>19153233.98394243</v>
      </c>
      <c r="T259" s="16">
        <v>23938350.659434065</v>
      </c>
      <c r="U259" s="16">
        <v>29085781.503667671</v>
      </c>
      <c r="V259" s="16">
        <v>34535035.355438568</v>
      </c>
      <c r="W259" s="16">
        <v>40239642.574762076</v>
      </c>
      <c r="X259" s="16">
        <v>46151092.557600662</v>
      </c>
      <c r="Y259" s="16">
        <v>49515498.538585238</v>
      </c>
      <c r="Z259" s="16">
        <v>52605791.617291585</v>
      </c>
      <c r="AA259" s="16">
        <v>55443422.874059208</v>
      </c>
      <c r="AB259" s="16">
        <v>58033195.964817569</v>
      </c>
      <c r="AC259" s="16">
        <v>60381635.856603459</v>
      </c>
      <c r="AD259" s="16">
        <v>61691440.318270952</v>
      </c>
      <c r="AE259" s="16">
        <v>62740661.287077092</v>
      </c>
      <c r="AF259" s="16">
        <v>63640304.465588376</v>
      </c>
      <c r="AG259" s="16">
        <v>64327228.843663849</v>
      </c>
      <c r="AH259" s="16">
        <v>64548955.126583725</v>
      </c>
      <c r="AI259" s="16">
        <v>64819106.697563365</v>
      </c>
      <c r="AJ259" s="16">
        <v>64948775.361220211</v>
      </c>
      <c r="AK259" s="16">
        <v>64956901.385717735</v>
      </c>
      <c r="AL259" s="16">
        <v>64861306.800942354</v>
      </c>
      <c r="AM259" s="16">
        <v>64678220.038387731</v>
      </c>
      <c r="AN259" s="16">
        <v>64526836.712533437</v>
      </c>
      <c r="AO259" s="16">
        <v>64324065.380609788</v>
      </c>
      <c r="AP259" s="16">
        <v>64082332.799360678</v>
      </c>
      <c r="AQ259" s="16">
        <v>63810627.924546227</v>
      </c>
      <c r="AR259" s="16">
        <v>63516475.974118702</v>
      </c>
    </row>
    <row r="260" spans="5:44" x14ac:dyDescent="0.35">
      <c r="E260" s="2" t="s">
        <v>130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29557.477947021624</v>
      </c>
      <c r="L260" s="16">
        <v>127140.37920370408</v>
      </c>
      <c r="M260" s="16">
        <v>310086.1084083704</v>
      </c>
      <c r="N260" s="16">
        <v>986659.17487016821</v>
      </c>
      <c r="O260" s="16">
        <v>2234004.2436425211</v>
      </c>
      <c r="P260" s="16">
        <v>3729218.1729631578</v>
      </c>
      <c r="Q260" s="16">
        <v>5462678.3594127931</v>
      </c>
      <c r="R260" s="16">
        <v>7417462.7036334286</v>
      </c>
      <c r="S260" s="16">
        <v>9576616.9919712152</v>
      </c>
      <c r="T260" s="16">
        <v>11969175.329717033</v>
      </c>
      <c r="U260" s="16">
        <v>14542890.751833836</v>
      </c>
      <c r="V260" s="16">
        <v>17267517.677719284</v>
      </c>
      <c r="W260" s="16">
        <v>20119821.287381038</v>
      </c>
      <c r="X260" s="16">
        <v>23075546.278800331</v>
      </c>
      <c r="Y260" s="16">
        <v>24757749.269292619</v>
      </c>
      <c r="Z260" s="16">
        <v>26302895.808645792</v>
      </c>
      <c r="AA260" s="16">
        <v>27721711.437029604</v>
      </c>
      <c r="AB260" s="16">
        <v>29016597.982408784</v>
      </c>
      <c r="AC260" s="16">
        <v>30190817.928301729</v>
      </c>
      <c r="AD260" s="16">
        <v>30845720.159135476</v>
      </c>
      <c r="AE260" s="16">
        <v>31370330.643538546</v>
      </c>
      <c r="AF260" s="16">
        <v>31820152.232794188</v>
      </c>
      <c r="AG260" s="16">
        <v>32163614.421831924</v>
      </c>
      <c r="AH260" s="16">
        <v>32274477.563291863</v>
      </c>
      <c r="AI260" s="16">
        <v>32409553.348781683</v>
      </c>
      <c r="AJ260" s="16">
        <v>32474387.680610105</v>
      </c>
      <c r="AK260" s="16">
        <v>32478450.692858867</v>
      </c>
      <c r="AL260" s="16">
        <v>32430653.400471177</v>
      </c>
      <c r="AM260" s="16">
        <v>32339110.019193865</v>
      </c>
      <c r="AN260" s="16">
        <v>32263418.356266718</v>
      </c>
      <c r="AO260" s="16">
        <v>32162032.690304894</v>
      </c>
      <c r="AP260" s="16">
        <v>32041166.399680339</v>
      </c>
      <c r="AQ260" s="16">
        <v>31905313.962273113</v>
      </c>
      <c r="AR260" s="16">
        <v>31758237.987059351</v>
      </c>
    </row>
    <row r="261" spans="5:44" x14ac:dyDescent="0.35">
      <c r="E261" s="2" t="s">
        <v>129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29557.477947021624</v>
      </c>
      <c r="L261" s="16">
        <v>127140.37920370408</v>
      </c>
      <c r="M261" s="16">
        <v>310086.1084083704</v>
      </c>
      <c r="N261" s="16">
        <v>986659.17487016821</v>
      </c>
      <c r="O261" s="16">
        <v>2234004.2436425211</v>
      </c>
      <c r="P261" s="16">
        <v>3729218.1729631578</v>
      </c>
      <c r="Q261" s="16">
        <v>5462678.3594127931</v>
      </c>
      <c r="R261" s="16">
        <v>7417462.7036334286</v>
      </c>
      <c r="S261" s="16">
        <v>9576616.9919712152</v>
      </c>
      <c r="T261" s="16">
        <v>11969175.329717033</v>
      </c>
      <c r="U261" s="16">
        <v>14542890.751833836</v>
      </c>
      <c r="V261" s="16">
        <v>17267517.677719284</v>
      </c>
      <c r="W261" s="16">
        <v>20119821.287381038</v>
      </c>
      <c r="X261" s="16">
        <v>23075546.278800331</v>
      </c>
      <c r="Y261" s="16">
        <v>24757749.269292619</v>
      </c>
      <c r="Z261" s="16">
        <v>26302895.808645792</v>
      </c>
      <c r="AA261" s="16">
        <v>27721711.437029604</v>
      </c>
      <c r="AB261" s="16">
        <v>29016597.982408784</v>
      </c>
      <c r="AC261" s="16">
        <v>30190817.928301729</v>
      </c>
      <c r="AD261" s="16">
        <v>30845720.159135476</v>
      </c>
      <c r="AE261" s="16">
        <v>31370330.643538546</v>
      </c>
      <c r="AF261" s="16">
        <v>31820152.232794188</v>
      </c>
      <c r="AG261" s="16">
        <v>32163614.421831924</v>
      </c>
      <c r="AH261" s="16">
        <v>32274477.563291863</v>
      </c>
      <c r="AI261" s="16">
        <v>32409553.348781683</v>
      </c>
      <c r="AJ261" s="16">
        <v>32474387.680610105</v>
      </c>
      <c r="AK261" s="16">
        <v>32478450.692858867</v>
      </c>
      <c r="AL261" s="16">
        <v>32430653.400471177</v>
      </c>
      <c r="AM261" s="16">
        <v>32339110.019193865</v>
      </c>
      <c r="AN261" s="16">
        <v>32263418.356266718</v>
      </c>
      <c r="AO261" s="16">
        <v>32162032.690304894</v>
      </c>
      <c r="AP261" s="16">
        <v>32041166.399680339</v>
      </c>
      <c r="AQ261" s="16">
        <v>31905313.962273113</v>
      </c>
      <c r="AR261" s="16">
        <v>31758237.987059351</v>
      </c>
    </row>
    <row r="262" spans="5:44" x14ac:dyDescent="0.35">
      <c r="E262" s="2" t="s">
        <v>30</v>
      </c>
      <c r="F262" s="16">
        <v>0</v>
      </c>
      <c r="G262" s="16">
        <v>0</v>
      </c>
      <c r="H262" s="16">
        <v>0</v>
      </c>
      <c r="I262" s="16">
        <v>0</v>
      </c>
      <c r="J262" s="16">
        <v>23124</v>
      </c>
      <c r="K262" s="16">
        <v>57837.682380866776</v>
      </c>
      <c r="L262" s="16">
        <v>156873.85265848527</v>
      </c>
      <c r="M262" s="16">
        <v>429714.61312659824</v>
      </c>
      <c r="N262" s="16">
        <v>1679420.4267213396</v>
      </c>
      <c r="O262" s="16">
        <v>4062250.3322772305</v>
      </c>
      <c r="P262" s="16">
        <v>7096261.2052052729</v>
      </c>
      <c r="Q262" s="16">
        <v>11068878.235310372</v>
      </c>
      <c r="R262" s="16">
        <v>16397272.234768955</v>
      </c>
      <c r="S262" s="16">
        <v>23548850.289157517</v>
      </c>
      <c r="T262" s="16">
        <v>32907979.410092525</v>
      </c>
      <c r="U262" s="16">
        <v>44696519.92910523</v>
      </c>
      <c r="V262" s="16">
        <v>58916024.292232104</v>
      </c>
      <c r="W262" s="16">
        <v>75498150.884155348</v>
      </c>
      <c r="X262" s="16">
        <v>94846648.169152111</v>
      </c>
      <c r="Y262" s="16">
        <v>116702270.41001794</v>
      </c>
      <c r="Z262" s="16">
        <v>139537617.05943868</v>
      </c>
      <c r="AA262" s="16">
        <v>163251391.57440662</v>
      </c>
      <c r="AB262" s="16">
        <v>187741249.68776521</v>
      </c>
      <c r="AC262" s="16">
        <v>212896317.2814284</v>
      </c>
      <c r="AD262" s="16">
        <v>235532174.40458846</v>
      </c>
      <c r="AE262" s="16">
        <v>257991098.76830143</v>
      </c>
      <c r="AF262" s="16">
        <v>280572720.90034211</v>
      </c>
      <c r="AG262" s="16">
        <v>302876368.62242538</v>
      </c>
      <c r="AH262" s="16">
        <v>323464754.98919016</v>
      </c>
      <c r="AI262" s="16">
        <v>344615292.46942586</v>
      </c>
      <c r="AJ262" s="16">
        <v>365302767.10046625</v>
      </c>
      <c r="AK262" s="16">
        <v>385518100.57370079</v>
      </c>
      <c r="AL262" s="16">
        <v>405249749.38200647</v>
      </c>
      <c r="AM262" s="16">
        <v>424492507.7116096</v>
      </c>
      <c r="AN262" s="16">
        <v>443966913.44063169</v>
      </c>
      <c r="AO262" s="16">
        <v>463039186.9852041</v>
      </c>
      <c r="AP262" s="16">
        <v>481722254.86742389</v>
      </c>
      <c r="AQ262" s="16">
        <v>500031296.07382786</v>
      </c>
      <c r="AR262" s="16">
        <v>517985492.78546429</v>
      </c>
    </row>
    <row r="263" spans="5:44" x14ac:dyDescent="0.35">
      <c r="E263" s="2" t="s">
        <v>31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6">
        <v>0</v>
      </c>
      <c r="T263" s="16">
        <v>0</v>
      </c>
      <c r="U263" s="16">
        <v>0</v>
      </c>
      <c r="V263" s="16">
        <v>0</v>
      </c>
      <c r="W263" s="16">
        <v>0</v>
      </c>
      <c r="X263" s="16">
        <v>0</v>
      </c>
      <c r="Y263" s="16">
        <v>0</v>
      </c>
      <c r="Z263" s="16">
        <v>0</v>
      </c>
      <c r="AA263" s="16">
        <v>0</v>
      </c>
      <c r="AB263" s="16">
        <v>0</v>
      </c>
      <c r="AC263" s="16">
        <v>0</v>
      </c>
      <c r="AD263" s="16">
        <v>0</v>
      </c>
      <c r="AE263" s="16">
        <v>0</v>
      </c>
      <c r="AF263" s="16">
        <v>0</v>
      </c>
      <c r="AG263" s="16">
        <v>0</v>
      </c>
      <c r="AH263" s="16">
        <v>0</v>
      </c>
      <c r="AI263" s="16">
        <v>0</v>
      </c>
      <c r="AJ263" s="16">
        <v>0</v>
      </c>
      <c r="AK263" s="16">
        <v>0</v>
      </c>
      <c r="AL263" s="16">
        <v>0</v>
      </c>
      <c r="AM263" s="16">
        <v>0</v>
      </c>
      <c r="AN263" s="16">
        <v>0</v>
      </c>
      <c r="AO263" s="16">
        <v>0</v>
      </c>
      <c r="AP263" s="16">
        <v>0</v>
      </c>
      <c r="AQ263" s="16">
        <v>0</v>
      </c>
      <c r="AR263" s="16">
        <v>0</v>
      </c>
    </row>
    <row r="264" spans="5:44" x14ac:dyDescent="0.35"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</row>
    <row r="265" spans="5:44" x14ac:dyDescent="0.35">
      <c r="E265" s="2" t="s">
        <v>27</v>
      </c>
      <c r="F265" s="16">
        <v>1963269784.4179702</v>
      </c>
      <c r="G265" s="16">
        <v>1994535457.4904838</v>
      </c>
      <c r="H265" s="16">
        <v>2111561029.5409238</v>
      </c>
      <c r="I265" s="16">
        <v>1596210019.5086272</v>
      </c>
      <c r="J265" s="16">
        <v>1646495984.7822571</v>
      </c>
      <c r="K265" s="16">
        <v>1514048425.8586037</v>
      </c>
      <c r="L265" s="16">
        <v>1534901645.124429</v>
      </c>
      <c r="M265" s="16">
        <v>1572442881.1960111</v>
      </c>
      <c r="N265" s="16">
        <v>1576813462.8493316</v>
      </c>
      <c r="O265" s="16">
        <v>1582747788.3995779</v>
      </c>
      <c r="P265" s="16">
        <v>1583658441.2636511</v>
      </c>
      <c r="Q265" s="16">
        <v>1579522655.7775857</v>
      </c>
      <c r="R265" s="16">
        <v>1570034685.7292576</v>
      </c>
      <c r="S265" s="16">
        <v>1554867970.6110091</v>
      </c>
      <c r="T265" s="16">
        <v>1541485924.4605885</v>
      </c>
      <c r="U265" s="16">
        <v>1521329092.2541246</v>
      </c>
      <c r="V265" s="16">
        <v>1494772176.2630253</v>
      </c>
      <c r="W265" s="16">
        <v>1461835750.3328755</v>
      </c>
      <c r="X265" s="16">
        <v>1422344901.063185</v>
      </c>
      <c r="Y265" s="16">
        <v>1386973092.4499638</v>
      </c>
      <c r="Z265" s="16">
        <v>1347056837.8181634</v>
      </c>
      <c r="AA265" s="16">
        <v>1306511991.3827646</v>
      </c>
      <c r="AB265" s="16">
        <v>1265535335.5961933</v>
      </c>
      <c r="AC265" s="16">
        <v>1224335427.5217586</v>
      </c>
      <c r="AD265" s="16">
        <v>1171552699.3548903</v>
      </c>
      <c r="AE265" s="16">
        <v>1116235176.723515</v>
      </c>
      <c r="AF265" s="16">
        <v>1064005270.4494582</v>
      </c>
      <c r="AG265" s="16">
        <v>1013503580.9572167</v>
      </c>
      <c r="AH265" s="16">
        <v>960869658.23981798</v>
      </c>
      <c r="AI265" s="16">
        <v>918482847.28874719</v>
      </c>
      <c r="AJ265" s="16">
        <v>873315259.57726252</v>
      </c>
      <c r="AK265" s="16">
        <v>830224076.69800329</v>
      </c>
      <c r="AL265" s="16">
        <v>789176008.65947008</v>
      </c>
      <c r="AM265" s="16">
        <v>750104366.25324094</v>
      </c>
      <c r="AN265" s="16">
        <v>719451176.8434962</v>
      </c>
      <c r="AO265" s="16">
        <v>684985673.01027405</v>
      </c>
      <c r="AP265" s="16">
        <v>651866851.28181803</v>
      </c>
      <c r="AQ265" s="16">
        <v>620450860.82614052</v>
      </c>
      <c r="AR265" s="16">
        <v>591580043.9431932</v>
      </c>
    </row>
    <row r="266" spans="5:44" x14ac:dyDescent="0.35">
      <c r="E266" s="2" t="s">
        <v>28</v>
      </c>
      <c r="F266" s="16">
        <v>522949.54734031856</v>
      </c>
      <c r="G266" s="16">
        <v>680094.78844150994</v>
      </c>
      <c r="H266" s="16">
        <v>959546.01347995154</v>
      </c>
      <c r="I266" s="16">
        <v>1153436.8607716549</v>
      </c>
      <c r="J266" s="16">
        <v>1296554.6397315469</v>
      </c>
      <c r="K266" s="16">
        <v>1044893.2658920838</v>
      </c>
      <c r="L266" s="16">
        <v>1582048.3737439569</v>
      </c>
      <c r="M266" s="16">
        <v>2594578.1959156343</v>
      </c>
      <c r="N266" s="16">
        <v>3889058.4170161262</v>
      </c>
      <c r="O266" s="16">
        <v>7260803.2085318072</v>
      </c>
      <c r="P266" s="16">
        <v>14547328.709608689</v>
      </c>
      <c r="Q266" s="16">
        <v>25541894.416382656</v>
      </c>
      <c r="R266" s="16">
        <v>40036881.569165945</v>
      </c>
      <c r="S266" s="16">
        <v>57826083.81328693</v>
      </c>
      <c r="T266" s="16">
        <v>78256308.909472957</v>
      </c>
      <c r="U266" s="16">
        <v>102323160.65123262</v>
      </c>
      <c r="V266" s="16">
        <v>129247638.91108136</v>
      </c>
      <c r="W266" s="16">
        <v>158821719.82133576</v>
      </c>
      <c r="X266" s="16">
        <v>190828209.78381523</v>
      </c>
      <c r="Y266" s="16">
        <v>224098264.01008627</v>
      </c>
      <c r="Z266" s="16">
        <v>259947633.30555791</v>
      </c>
      <c r="AA266" s="16">
        <v>294565790.04806322</v>
      </c>
      <c r="AB266" s="16">
        <v>327839185.21245831</v>
      </c>
      <c r="AC266" s="16">
        <v>359662415.33068657</v>
      </c>
      <c r="AD266" s="16">
        <v>380944631.57795095</v>
      </c>
      <c r="AE266" s="16">
        <v>403655468.30433393</v>
      </c>
      <c r="AF266" s="16">
        <v>424707625.05775517</v>
      </c>
      <c r="AG266" s="16">
        <v>443626600.43699872</v>
      </c>
      <c r="AH266" s="16">
        <v>458540473.39716268</v>
      </c>
      <c r="AI266" s="16">
        <v>468002787.56693554</v>
      </c>
      <c r="AJ266" s="16">
        <v>480409829.60298401</v>
      </c>
      <c r="AK266" s="16">
        <v>491125381.37245268</v>
      </c>
      <c r="AL266" s="16">
        <v>500299693.33910662</v>
      </c>
      <c r="AM266" s="16">
        <v>508089627.64426672</v>
      </c>
      <c r="AN266" s="16">
        <v>510059100.19649339</v>
      </c>
      <c r="AO266" s="16">
        <v>516341014.37426084</v>
      </c>
      <c r="AP266" s="16">
        <v>521744062.12449384</v>
      </c>
      <c r="AQ266" s="16">
        <v>525881158.72409856</v>
      </c>
      <c r="AR266" s="16">
        <v>527877045.96441865</v>
      </c>
    </row>
    <row r="267" spans="5:44" x14ac:dyDescent="0.35">
      <c r="E267" s="2" t="s">
        <v>30</v>
      </c>
      <c r="F267" s="16">
        <v>0</v>
      </c>
      <c r="G267" s="16">
        <v>0</v>
      </c>
      <c r="H267" s="16">
        <v>0</v>
      </c>
      <c r="I267" s="16">
        <v>0</v>
      </c>
      <c r="J267" s="16">
        <v>23124</v>
      </c>
      <c r="K267" s="16">
        <v>87395.160327888399</v>
      </c>
      <c r="L267" s="16">
        <v>284014.23186218936</v>
      </c>
      <c r="M267" s="16">
        <v>739800.72153496859</v>
      </c>
      <c r="N267" s="16">
        <v>2666079.6015915079</v>
      </c>
      <c r="O267" s="16">
        <v>6296254.5759197511</v>
      </c>
      <c r="P267" s="16">
        <v>10825479.37816843</v>
      </c>
      <c r="Q267" s="16">
        <v>16531556.594723165</v>
      </c>
      <c r="R267" s="16">
        <v>23814734.938402385</v>
      </c>
      <c r="S267" s="16">
        <v>33125467.281128734</v>
      </c>
      <c r="T267" s="16">
        <v>44877154.739809558</v>
      </c>
      <c r="U267" s="16">
        <v>59239410.680939063</v>
      </c>
      <c r="V267" s="16">
        <v>76183541.969951391</v>
      </c>
      <c r="W267" s="16">
        <v>95617972.171536386</v>
      </c>
      <c r="X267" s="16">
        <v>117922194.44795245</v>
      </c>
      <c r="Y267" s="16">
        <v>141460019.67931056</v>
      </c>
      <c r="Z267" s="16">
        <v>165840512.86808446</v>
      </c>
      <c r="AA267" s="16">
        <v>190973103.01143622</v>
      </c>
      <c r="AB267" s="16">
        <v>216757847.670174</v>
      </c>
      <c r="AC267" s="16">
        <v>243087135.20973012</v>
      </c>
      <c r="AD267" s="16">
        <v>266377894.56372392</v>
      </c>
      <c r="AE267" s="16">
        <v>289361429.41183996</v>
      </c>
      <c r="AF267" s="16">
        <v>312392873.13313627</v>
      </c>
      <c r="AG267" s="16">
        <v>335039983.04425728</v>
      </c>
      <c r="AH267" s="16">
        <v>355739232.55248201</v>
      </c>
      <c r="AI267" s="16">
        <v>377024845.81820756</v>
      </c>
      <c r="AJ267" s="16">
        <v>397777154.78107637</v>
      </c>
      <c r="AK267" s="16">
        <v>417996551.26655966</v>
      </c>
      <c r="AL267" s="16">
        <v>437680402.78247762</v>
      </c>
      <c r="AM267" s="16">
        <v>456831617.73080349</v>
      </c>
      <c r="AN267" s="16">
        <v>476230331.79689842</v>
      </c>
      <c r="AO267" s="16">
        <v>495201219.67550898</v>
      </c>
      <c r="AP267" s="16">
        <v>513763421.26710421</v>
      </c>
      <c r="AQ267" s="16">
        <v>531936610.03610098</v>
      </c>
      <c r="AR267" s="16">
        <v>549743730.77252364</v>
      </c>
    </row>
    <row r="268" spans="5:44" x14ac:dyDescent="0.35"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</row>
    <row r="269" spans="5:44" x14ac:dyDescent="0.35">
      <c r="E269" s="9" t="s">
        <v>32</v>
      </c>
      <c r="F269" s="10">
        <v>1963792733.9653106</v>
      </c>
      <c r="G269" s="10">
        <v>1995215552.2789252</v>
      </c>
      <c r="H269" s="10">
        <v>2112520575.5544038</v>
      </c>
      <c r="I269" s="10">
        <v>1597363456.3693988</v>
      </c>
      <c r="J269" s="10">
        <v>1647815663.4219887</v>
      </c>
      <c r="K269" s="10">
        <v>1515180714.2848237</v>
      </c>
      <c r="L269" s="10">
        <v>1536767707.7300353</v>
      </c>
      <c r="M269" s="10">
        <v>1575777260.1134617</v>
      </c>
      <c r="N269" s="10">
        <v>1583368600.8679392</v>
      </c>
      <c r="O269" s="10">
        <v>1596304846.1840296</v>
      </c>
      <c r="P269" s="10">
        <v>1609031249.3514283</v>
      </c>
      <c r="Q269" s="10">
        <v>1621596106.7886915</v>
      </c>
      <c r="R269" s="10">
        <v>1633886302.2368259</v>
      </c>
      <c r="S269" s="10">
        <v>1645819521.7054248</v>
      </c>
      <c r="T269" s="10">
        <v>1664619388.1098709</v>
      </c>
      <c r="U269" s="10">
        <v>1682891663.5862963</v>
      </c>
      <c r="V269" s="10">
        <v>1700203357.144058</v>
      </c>
      <c r="W269" s="10">
        <v>1716275442.3257477</v>
      </c>
      <c r="X269" s="10">
        <v>1731095305.2949526</v>
      </c>
      <c r="Y269" s="10">
        <v>1752531376.1393607</v>
      </c>
      <c r="Z269" s="10">
        <v>1772844983.9918058</v>
      </c>
      <c r="AA269" s="10">
        <v>1792050884.4422641</v>
      </c>
      <c r="AB269" s="10">
        <v>1810132368.4788256</v>
      </c>
      <c r="AC269" s="10">
        <v>1827084978.0621753</v>
      </c>
      <c r="AD269" s="10">
        <v>1818875225.4965653</v>
      </c>
      <c r="AE269" s="10">
        <v>1809252074.4396889</v>
      </c>
      <c r="AF269" s="10">
        <v>1801105768.6403496</v>
      </c>
      <c r="AG269" s="10">
        <v>1792170164.4384727</v>
      </c>
      <c r="AH269" s="10">
        <v>1775149364.1894627</v>
      </c>
      <c r="AI269" s="10">
        <v>1763510480.6738904</v>
      </c>
      <c r="AJ269" s="10">
        <v>1751502243.961323</v>
      </c>
      <c r="AK269" s="10">
        <v>1739346009.3370156</v>
      </c>
      <c r="AL269" s="10">
        <v>1727156104.7810543</v>
      </c>
      <c r="AM269" s="10">
        <v>1715025611.6283112</v>
      </c>
      <c r="AN269" s="10">
        <v>1705740608.8368878</v>
      </c>
      <c r="AO269" s="10">
        <v>1696527907.0600438</v>
      </c>
      <c r="AP269" s="10">
        <v>1687374334.6734161</v>
      </c>
      <c r="AQ269" s="10">
        <v>1678268629.58634</v>
      </c>
      <c r="AR269" s="10">
        <v>1669200820.6801355</v>
      </c>
    </row>
    <row r="270" spans="5:44" x14ac:dyDescent="0.35"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</row>
    <row r="271" spans="5:44" x14ac:dyDescent="0.35"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</row>
    <row r="272" spans="5:44" x14ac:dyDescent="0.35">
      <c r="E272" s="2" t="s">
        <v>33</v>
      </c>
      <c r="F272" s="16">
        <v>1936781223.8345535</v>
      </c>
      <c r="G272" s="16">
        <v>1944329015.3768625</v>
      </c>
      <c r="H272" s="16">
        <v>1958423746.3784995</v>
      </c>
      <c r="I272" s="16">
        <v>1791644706.5540357</v>
      </c>
      <c r="J272" s="16">
        <v>1845262850.9610682</v>
      </c>
      <c r="K272" s="16">
        <v>1854385819.3430097</v>
      </c>
      <c r="L272" s="16">
        <v>1878745676.3861101</v>
      </c>
      <c r="M272" s="16">
        <v>1844039143.0974991</v>
      </c>
      <c r="N272" s="16">
        <v>1853382076.9758201</v>
      </c>
      <c r="O272" s="16">
        <v>1857165352.2931526</v>
      </c>
      <c r="P272" s="16">
        <v>1859069009.1456542</v>
      </c>
      <c r="Q272" s="16">
        <v>1859210173.286093</v>
      </c>
      <c r="R272" s="16">
        <v>1857538504.2705116</v>
      </c>
      <c r="S272" s="16">
        <v>1854009530.3492842</v>
      </c>
      <c r="T272" s="16">
        <v>1856068579.5840764</v>
      </c>
      <c r="U272" s="16">
        <v>1856250056.2060359</v>
      </c>
      <c r="V272" s="16">
        <v>1854210214.6527333</v>
      </c>
      <c r="W272" s="16">
        <v>1849769206.0986853</v>
      </c>
      <c r="X272" s="16">
        <v>1842897897.1917605</v>
      </c>
      <c r="Y272" s="16">
        <v>1852705542.3475695</v>
      </c>
      <c r="Z272" s="16">
        <v>1856187564.429981</v>
      </c>
      <c r="AA272" s="16">
        <v>1853334427.5087357</v>
      </c>
      <c r="AB272" s="16">
        <v>1844290468.5240448</v>
      </c>
      <c r="AC272" s="16">
        <v>1828837001.4114914</v>
      </c>
      <c r="AD272" s="16">
        <v>1800517298.5770645</v>
      </c>
      <c r="AE272" s="16">
        <v>1765828029.5764649</v>
      </c>
      <c r="AF272" s="16">
        <v>1725425625.5558259</v>
      </c>
      <c r="AG272" s="16">
        <v>1679848796.6765454</v>
      </c>
      <c r="AH272" s="16">
        <v>1629673258.9737935</v>
      </c>
      <c r="AI272" s="16">
        <v>1579262851.6622357</v>
      </c>
      <c r="AJ272" s="16">
        <v>1524704016.3952858</v>
      </c>
      <c r="AK272" s="16">
        <v>1466524236.7134614</v>
      </c>
      <c r="AL272" s="16">
        <v>1405144512.020906</v>
      </c>
      <c r="AM272" s="16">
        <v>1340961303.9288757</v>
      </c>
      <c r="AN272" s="16">
        <v>1274681815.2689636</v>
      </c>
      <c r="AO272" s="16">
        <v>1206929868.3879178</v>
      </c>
      <c r="AP272" s="16">
        <v>1137910523.0339465</v>
      </c>
      <c r="AQ272" s="16">
        <v>1069491133.2491028</v>
      </c>
      <c r="AR272" s="16">
        <v>1004958356.9770623</v>
      </c>
    </row>
    <row r="273" spans="5:44" x14ac:dyDescent="0.35">
      <c r="E273" s="2" t="s">
        <v>34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6">
        <v>130989.10053726171</v>
      </c>
      <c r="L273" s="16">
        <v>646591.48450866062</v>
      </c>
      <c r="M273" s="16">
        <v>1746089.0360932997</v>
      </c>
      <c r="N273" s="16">
        <v>3476841.3399238531</v>
      </c>
      <c r="O273" s="16">
        <v>6088614.088268809</v>
      </c>
      <c r="P273" s="16">
        <v>9908743.2235751748</v>
      </c>
      <c r="Q273" s="16">
        <v>14849273.070682226</v>
      </c>
      <c r="R273" s="16">
        <v>20821847.23349271</v>
      </c>
      <c r="S273" s="16">
        <v>27736831.07146436</v>
      </c>
      <c r="T273" s="16">
        <v>35648626.3933447</v>
      </c>
      <c r="U273" s="16">
        <v>44394025.238678209</v>
      </c>
      <c r="V273" s="16">
        <v>53889892.440215372</v>
      </c>
      <c r="W273" s="16">
        <v>64051924.379702002</v>
      </c>
      <c r="X273" s="16">
        <v>74926590.295167968</v>
      </c>
      <c r="Y273" s="16">
        <v>88723343.584789842</v>
      </c>
      <c r="Z273" s="16">
        <v>105762226.95008902</v>
      </c>
      <c r="AA273" s="16">
        <v>125927145.16752496</v>
      </c>
      <c r="AB273" s="16">
        <v>149101080.65446654</v>
      </c>
      <c r="AC273" s="16">
        <v>175550389.19144511</v>
      </c>
      <c r="AD273" s="16">
        <v>204843510.34295374</v>
      </c>
      <c r="AE273" s="16">
        <v>237299422.06368047</v>
      </c>
      <c r="AF273" s="16">
        <v>272732042.36766577</v>
      </c>
      <c r="AG273" s="16">
        <v>310949557.79097056</v>
      </c>
      <c r="AH273" s="16">
        <v>351757059.39047146</v>
      </c>
      <c r="AI273" s="16">
        <v>395965687.02214122</v>
      </c>
      <c r="AJ273" s="16">
        <v>442590386.65799391</v>
      </c>
      <c r="AK273" s="16">
        <v>491445014.40742874</v>
      </c>
      <c r="AL273" s="16">
        <v>542346746.00246799</v>
      </c>
      <c r="AM273" s="16">
        <v>595118619.46230698</v>
      </c>
      <c r="AN273" s="16">
        <v>649191687.92588258</v>
      </c>
      <c r="AO273" s="16">
        <v>704027254.60482264</v>
      </c>
      <c r="AP273" s="16">
        <v>759497244.01940465</v>
      </c>
      <c r="AQ273" s="16">
        <v>813805763.99866021</v>
      </c>
      <c r="AR273" s="16">
        <v>864154827.44944644</v>
      </c>
    </row>
    <row r="274" spans="5:44" x14ac:dyDescent="0.35">
      <c r="E274" s="2" t="s">
        <v>137</v>
      </c>
      <c r="F274" s="16">
        <v>1</v>
      </c>
      <c r="G274" s="16">
        <v>1</v>
      </c>
      <c r="H274" s="16">
        <v>1</v>
      </c>
      <c r="I274" s="16">
        <v>1</v>
      </c>
      <c r="J274" s="16">
        <v>1</v>
      </c>
      <c r="K274" s="16">
        <v>0.999</v>
      </c>
      <c r="L274" s="16">
        <v>0.998</v>
      </c>
      <c r="M274" s="16">
        <v>0.997</v>
      </c>
      <c r="N274" s="16">
        <v>0.99</v>
      </c>
      <c r="O274" s="16">
        <v>0.99</v>
      </c>
      <c r="P274" s="16">
        <v>0.99</v>
      </c>
      <c r="Q274" s="16">
        <v>0.99</v>
      </c>
      <c r="R274" s="16">
        <v>0.99</v>
      </c>
      <c r="S274" s="16">
        <v>0.99</v>
      </c>
      <c r="T274" s="16">
        <v>0.98</v>
      </c>
      <c r="U274" s="16">
        <v>0.98</v>
      </c>
      <c r="V274" s="16">
        <v>0.98</v>
      </c>
      <c r="W274" s="16">
        <v>0.98</v>
      </c>
      <c r="X274" s="16">
        <v>0.98</v>
      </c>
      <c r="Y274" s="16">
        <v>0.97</v>
      </c>
      <c r="Z274" s="16">
        <v>0.97</v>
      </c>
      <c r="AA274" s="16">
        <v>0.97</v>
      </c>
      <c r="AB274" s="16">
        <v>0.97</v>
      </c>
      <c r="AC274" s="16">
        <v>0.97</v>
      </c>
      <c r="AD274" s="16">
        <v>0.96</v>
      </c>
      <c r="AE274" s="16">
        <v>0.96</v>
      </c>
      <c r="AF274" s="16">
        <v>0.96</v>
      </c>
      <c r="AG274" s="16">
        <v>0.96</v>
      </c>
      <c r="AH274" s="16">
        <v>0.96</v>
      </c>
      <c r="AI274" s="16">
        <v>0.95</v>
      </c>
      <c r="AJ274" s="16">
        <v>0.95</v>
      </c>
      <c r="AK274" s="16">
        <v>0.95</v>
      </c>
      <c r="AL274" s="16">
        <v>0.95</v>
      </c>
      <c r="AM274" s="16">
        <v>0.95</v>
      </c>
      <c r="AN274" s="16">
        <v>0.94</v>
      </c>
      <c r="AO274" s="16">
        <v>0.94</v>
      </c>
      <c r="AP274" s="16">
        <v>0.94</v>
      </c>
      <c r="AQ274" s="16">
        <v>0.94</v>
      </c>
      <c r="AR274" s="16">
        <v>0.94</v>
      </c>
    </row>
    <row r="275" spans="5:44" x14ac:dyDescent="0.35">
      <c r="E275" s="2" t="s">
        <v>138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1.0000000000000009E-3</v>
      </c>
      <c r="L275" s="16">
        <v>2.0000000000000018E-3</v>
      </c>
      <c r="M275" s="16">
        <v>3.0000000000000027E-3</v>
      </c>
      <c r="N275" s="16">
        <v>1.0000000000000009E-2</v>
      </c>
      <c r="O275" s="16">
        <v>1.0000000000000009E-2</v>
      </c>
      <c r="P275" s="16">
        <v>1.0000000000000009E-2</v>
      </c>
      <c r="Q275" s="16">
        <v>1.0000000000000009E-2</v>
      </c>
      <c r="R275" s="16">
        <v>1.0000000000000009E-2</v>
      </c>
      <c r="S275" s="16">
        <v>1.0000000000000009E-2</v>
      </c>
      <c r="T275" s="16">
        <v>2.0000000000000018E-2</v>
      </c>
      <c r="U275" s="16">
        <v>2.0000000000000018E-2</v>
      </c>
      <c r="V275" s="16">
        <v>2.0000000000000018E-2</v>
      </c>
      <c r="W275" s="16">
        <v>2.0000000000000018E-2</v>
      </c>
      <c r="X275" s="16">
        <v>2.0000000000000018E-2</v>
      </c>
      <c r="Y275" s="16">
        <v>3.0000000000000027E-2</v>
      </c>
      <c r="Z275" s="16">
        <v>3.0000000000000027E-2</v>
      </c>
      <c r="AA275" s="16">
        <v>3.0000000000000027E-2</v>
      </c>
      <c r="AB275" s="16">
        <v>3.0000000000000027E-2</v>
      </c>
      <c r="AC275" s="16">
        <v>3.0000000000000027E-2</v>
      </c>
      <c r="AD275" s="16">
        <v>4.0000000000000036E-2</v>
      </c>
      <c r="AE275" s="16">
        <v>4.0000000000000036E-2</v>
      </c>
      <c r="AF275" s="16">
        <v>4.0000000000000036E-2</v>
      </c>
      <c r="AG275" s="16">
        <v>4.0000000000000036E-2</v>
      </c>
      <c r="AH275" s="16">
        <v>4.0000000000000036E-2</v>
      </c>
      <c r="AI275" s="16">
        <v>5.0000000000000044E-2</v>
      </c>
      <c r="AJ275" s="16">
        <v>5.0000000000000044E-2</v>
      </c>
      <c r="AK275" s="16">
        <v>5.0000000000000044E-2</v>
      </c>
      <c r="AL275" s="16">
        <v>5.0000000000000044E-2</v>
      </c>
      <c r="AM275" s="16">
        <v>5.0000000000000044E-2</v>
      </c>
      <c r="AN275" s="16">
        <v>6.0000000000000053E-2</v>
      </c>
      <c r="AO275" s="16">
        <v>6.0000000000000053E-2</v>
      </c>
      <c r="AP275" s="16">
        <v>6.0000000000000053E-2</v>
      </c>
      <c r="AQ275" s="16">
        <v>6.0000000000000053E-2</v>
      </c>
      <c r="AR275" s="16">
        <v>6.0000000000000053E-2</v>
      </c>
    </row>
    <row r="276" spans="5:44" x14ac:dyDescent="0.35">
      <c r="E276" s="2" t="s">
        <v>139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130858.11143672444</v>
      </c>
      <c r="L276" s="16">
        <v>645298.30153964332</v>
      </c>
      <c r="M276" s="16">
        <v>1740850.7689850198</v>
      </c>
      <c r="N276" s="16">
        <v>3442072.9265246144</v>
      </c>
      <c r="O276" s="16">
        <v>6027727.9473861204</v>
      </c>
      <c r="P276" s="16">
        <v>9809655.7913394235</v>
      </c>
      <c r="Q276" s="16">
        <v>14700780.339975404</v>
      </c>
      <c r="R276" s="16">
        <v>20613628.761157781</v>
      </c>
      <c r="S276" s="16">
        <v>27459462.760749716</v>
      </c>
      <c r="T276" s="16">
        <v>34935653.865477808</v>
      </c>
      <c r="U276" s="16">
        <v>43506144.733904645</v>
      </c>
      <c r="V276" s="16">
        <v>52812094.591411062</v>
      </c>
      <c r="W276" s="16">
        <v>62770885.892107964</v>
      </c>
      <c r="X276" s="16">
        <v>73428058.489264607</v>
      </c>
      <c r="Y276" s="16">
        <v>86061643.277246147</v>
      </c>
      <c r="Z276" s="16">
        <v>102589360.14158635</v>
      </c>
      <c r="AA276" s="16">
        <v>122149330.81249921</v>
      </c>
      <c r="AB276" s="16">
        <v>144628048.23483253</v>
      </c>
      <c r="AC276" s="16">
        <v>170283877.51570174</v>
      </c>
      <c r="AD276" s="16">
        <v>196649769.92923558</v>
      </c>
      <c r="AE276" s="16">
        <v>227807445.18113324</v>
      </c>
      <c r="AF276" s="16">
        <v>261822760.67295912</v>
      </c>
      <c r="AG276" s="16">
        <v>298511575.47933173</v>
      </c>
      <c r="AH276" s="16">
        <v>337686777.01485258</v>
      </c>
      <c r="AI276" s="16">
        <v>376167402.67103416</v>
      </c>
      <c r="AJ276" s="16">
        <v>420460867.32509422</v>
      </c>
      <c r="AK276" s="16">
        <v>466872763.68705726</v>
      </c>
      <c r="AL276" s="16">
        <v>515229408.70234454</v>
      </c>
      <c r="AM276" s="16">
        <v>565362688.48919165</v>
      </c>
      <c r="AN276" s="16">
        <v>610240186.65032959</v>
      </c>
      <c r="AO276" s="16">
        <v>661785619.32853329</v>
      </c>
      <c r="AP276" s="16">
        <v>713927409.37824035</v>
      </c>
      <c r="AQ276" s="16">
        <v>764977418.15874052</v>
      </c>
      <c r="AR276" s="16">
        <v>812305537.80247962</v>
      </c>
    </row>
    <row r="277" spans="5:44" x14ac:dyDescent="0.35">
      <c r="E277" s="2" t="s">
        <v>140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130.98910053726183</v>
      </c>
      <c r="L277" s="16">
        <v>1293.1829690173224</v>
      </c>
      <c r="M277" s="16">
        <v>5238.2671082799043</v>
      </c>
      <c r="N277" s="16">
        <v>34768.413399238561</v>
      </c>
      <c r="O277" s="16">
        <v>60886.140882688145</v>
      </c>
      <c r="P277" s="16">
        <v>99087.432235751839</v>
      </c>
      <c r="Q277" s="16">
        <v>148492.73070682239</v>
      </c>
      <c r="R277" s="16">
        <v>208218.47233492727</v>
      </c>
      <c r="S277" s="16">
        <v>277368.31071464386</v>
      </c>
      <c r="T277" s="16">
        <v>712972.52786689461</v>
      </c>
      <c r="U277" s="16">
        <v>887880.50477356499</v>
      </c>
      <c r="V277" s="16">
        <v>1077797.8488043083</v>
      </c>
      <c r="W277" s="16">
        <v>1281038.4875940413</v>
      </c>
      <c r="X277" s="16">
        <v>1498531.8059033607</v>
      </c>
      <c r="Y277" s="16">
        <v>2661700.3075436978</v>
      </c>
      <c r="Z277" s="16">
        <v>3172866.8085026736</v>
      </c>
      <c r="AA277" s="16">
        <v>3777814.3550257524</v>
      </c>
      <c r="AB277" s="16">
        <v>4473032.4196340004</v>
      </c>
      <c r="AC277" s="16">
        <v>5266511.6757433582</v>
      </c>
      <c r="AD277" s="16">
        <v>8193740.4137181565</v>
      </c>
      <c r="AE277" s="16">
        <v>9491976.8825472277</v>
      </c>
      <c r="AF277" s="16">
        <v>10909281.694706641</v>
      </c>
      <c r="AG277" s="16">
        <v>12437982.311638834</v>
      </c>
      <c r="AH277" s="16">
        <v>14070282.375618871</v>
      </c>
      <c r="AI277" s="16">
        <v>19798284.35110708</v>
      </c>
      <c r="AJ277" s="16">
        <v>22129519.332899716</v>
      </c>
      <c r="AK277" s="16">
        <v>24572250.720371459</v>
      </c>
      <c r="AL277" s="16">
        <v>27117337.300123423</v>
      </c>
      <c r="AM277" s="16">
        <v>29755930.973115373</v>
      </c>
      <c r="AN277" s="16">
        <v>38951501.275552988</v>
      </c>
      <c r="AO277" s="16">
        <v>42241635.276289396</v>
      </c>
      <c r="AP277" s="16">
        <v>45569834.641164318</v>
      </c>
      <c r="AQ277" s="16">
        <v>48828345.839919657</v>
      </c>
      <c r="AR277" s="16">
        <v>51849289.64696683</v>
      </c>
    </row>
    <row r="278" spans="5:44" x14ac:dyDescent="0.35">
      <c r="E278" s="2" t="s">
        <v>35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11568.476175</v>
      </c>
      <c r="L278" s="16">
        <v>48378.074459528259</v>
      </c>
      <c r="M278" s="16">
        <v>108367.48831706619</v>
      </c>
      <c r="N278" s="16">
        <v>192065.63205462709</v>
      </c>
      <c r="O278" s="16">
        <v>295481.38811437634</v>
      </c>
      <c r="P278" s="16">
        <v>417447.6050769643</v>
      </c>
      <c r="Q278" s="16">
        <v>556338.65718709875</v>
      </c>
      <c r="R278" s="16">
        <v>710444.56434024428</v>
      </c>
      <c r="S278" s="16">
        <v>878003.08250563615</v>
      </c>
      <c r="T278" s="16">
        <v>1061513.6982576086</v>
      </c>
      <c r="U278" s="16">
        <v>1256566.5956324968</v>
      </c>
      <c r="V278" s="16">
        <v>1461587.5696679773</v>
      </c>
      <c r="W278" s="16">
        <v>1675042.5853646661</v>
      </c>
      <c r="X278" s="16">
        <v>1895458.7103059876</v>
      </c>
      <c r="Y278" s="16">
        <v>1965391.883370558</v>
      </c>
      <c r="Z278" s="16">
        <v>1863241.2387386619</v>
      </c>
      <c r="AA278" s="16">
        <v>1756197.3074719259</v>
      </c>
      <c r="AB278" s="16">
        <v>1644098.8378298534</v>
      </c>
      <c r="AC278" s="16">
        <v>1526882.4841174462</v>
      </c>
      <c r="AD278" s="16">
        <v>1399964.4946805497</v>
      </c>
      <c r="AE278" s="16">
        <v>1270972.1233941179</v>
      </c>
      <c r="AF278" s="16">
        <v>1141993.6225781695</v>
      </c>
      <c r="AG278" s="16">
        <v>1014997.829597388</v>
      </c>
      <c r="AH278" s="16">
        <v>891783.36796179705</v>
      </c>
      <c r="AI278" s="16">
        <v>775916.93092169298</v>
      </c>
      <c r="AJ278" s="16">
        <v>666182.41978057334</v>
      </c>
      <c r="AK278" s="16">
        <v>563719.10701225465</v>
      </c>
      <c r="AL278" s="16">
        <v>469505.39198655379</v>
      </c>
      <c r="AM278" s="16">
        <v>384264.6899691642</v>
      </c>
      <c r="AN278" s="16">
        <v>308417.49159035389</v>
      </c>
      <c r="AO278" s="16">
        <v>242089.73380149441</v>
      </c>
      <c r="AP278" s="16">
        <v>185157.45245205602</v>
      </c>
      <c r="AQ278" s="16">
        <v>137283.22585496388</v>
      </c>
      <c r="AR278" s="16">
        <v>97954.548935331433</v>
      </c>
    </row>
    <row r="279" spans="5:44" x14ac:dyDescent="0.35">
      <c r="E279" s="2" t="s">
        <v>130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5784.2380874999999</v>
      </c>
      <c r="L279" s="16">
        <v>24189.03722976413</v>
      </c>
      <c r="M279" s="16">
        <v>54183.744158533096</v>
      </c>
      <c r="N279" s="16">
        <v>96032.816027313544</v>
      </c>
      <c r="O279" s="16">
        <v>147740.69405718817</v>
      </c>
      <c r="P279" s="16">
        <v>208723.80253848215</v>
      </c>
      <c r="Q279" s="16">
        <v>278169.32859354938</v>
      </c>
      <c r="R279" s="16">
        <v>355222.28217012214</v>
      </c>
      <c r="S279" s="16">
        <v>439001.54125281808</v>
      </c>
      <c r="T279" s="16">
        <v>530756.84912880429</v>
      </c>
      <c r="U279" s="16">
        <v>628283.29781624838</v>
      </c>
      <c r="V279" s="16">
        <v>730793.78483398864</v>
      </c>
      <c r="W279" s="16">
        <v>837521.29268233303</v>
      </c>
      <c r="X279" s="16">
        <v>947729.35515299381</v>
      </c>
      <c r="Y279" s="16">
        <v>982695.94168527902</v>
      </c>
      <c r="Z279" s="16">
        <v>931620.61936933093</v>
      </c>
      <c r="AA279" s="16">
        <v>878098.65373596293</v>
      </c>
      <c r="AB279" s="16">
        <v>822049.4189149267</v>
      </c>
      <c r="AC279" s="16">
        <v>763441.24205872312</v>
      </c>
      <c r="AD279" s="16">
        <v>699982.24734027486</v>
      </c>
      <c r="AE279" s="16">
        <v>635486.06169705896</v>
      </c>
      <c r="AF279" s="16">
        <v>570996.81128908473</v>
      </c>
      <c r="AG279" s="16">
        <v>507498.91479869402</v>
      </c>
      <c r="AH279" s="16">
        <v>445891.68398089852</v>
      </c>
      <c r="AI279" s="16">
        <v>387958.46546084649</v>
      </c>
      <c r="AJ279" s="16">
        <v>333091.20989028667</v>
      </c>
      <c r="AK279" s="16">
        <v>281859.55350612733</v>
      </c>
      <c r="AL279" s="16">
        <v>234752.6959932769</v>
      </c>
      <c r="AM279" s="16">
        <v>192132.3449845821</v>
      </c>
      <c r="AN279" s="16">
        <v>154208.74579517695</v>
      </c>
      <c r="AO279" s="16">
        <v>121044.86690074721</v>
      </c>
      <c r="AP279" s="16">
        <v>92578.726226028011</v>
      </c>
      <c r="AQ279" s="16">
        <v>68641.61292748194</v>
      </c>
      <c r="AR279" s="16">
        <v>48977.274467665717</v>
      </c>
    </row>
    <row r="280" spans="5:44" x14ac:dyDescent="0.35">
      <c r="E280" s="2" t="s">
        <v>129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5784.2380874999999</v>
      </c>
      <c r="L280" s="16">
        <v>24189.03722976413</v>
      </c>
      <c r="M280" s="16">
        <v>54183.744158533096</v>
      </c>
      <c r="N280" s="16">
        <v>96032.816027313544</v>
      </c>
      <c r="O280" s="16">
        <v>147740.69405718817</v>
      </c>
      <c r="P280" s="16">
        <v>208723.80253848215</v>
      </c>
      <c r="Q280" s="16">
        <v>278169.32859354938</v>
      </c>
      <c r="R280" s="16">
        <v>355222.28217012214</v>
      </c>
      <c r="S280" s="16">
        <v>439001.54125281808</v>
      </c>
      <c r="T280" s="16">
        <v>530756.84912880429</v>
      </c>
      <c r="U280" s="16">
        <v>628283.29781624838</v>
      </c>
      <c r="V280" s="16">
        <v>730793.78483398864</v>
      </c>
      <c r="W280" s="16">
        <v>837521.29268233303</v>
      </c>
      <c r="X280" s="16">
        <v>947729.35515299381</v>
      </c>
      <c r="Y280" s="16">
        <v>982695.94168527902</v>
      </c>
      <c r="Z280" s="16">
        <v>931620.61936933093</v>
      </c>
      <c r="AA280" s="16">
        <v>878098.65373596293</v>
      </c>
      <c r="AB280" s="16">
        <v>822049.4189149267</v>
      </c>
      <c r="AC280" s="16">
        <v>763441.24205872312</v>
      </c>
      <c r="AD280" s="16">
        <v>699982.24734027486</v>
      </c>
      <c r="AE280" s="16">
        <v>635486.06169705896</v>
      </c>
      <c r="AF280" s="16">
        <v>570996.81128908473</v>
      </c>
      <c r="AG280" s="16">
        <v>507498.91479869402</v>
      </c>
      <c r="AH280" s="16">
        <v>445891.68398089852</v>
      </c>
      <c r="AI280" s="16">
        <v>387958.46546084649</v>
      </c>
      <c r="AJ280" s="16">
        <v>333091.20989028667</v>
      </c>
      <c r="AK280" s="16">
        <v>281859.55350612733</v>
      </c>
      <c r="AL280" s="16">
        <v>234752.6959932769</v>
      </c>
      <c r="AM280" s="16">
        <v>192132.3449845821</v>
      </c>
      <c r="AN280" s="16">
        <v>154208.74579517695</v>
      </c>
      <c r="AO280" s="16">
        <v>121044.86690074721</v>
      </c>
      <c r="AP280" s="16">
        <v>92578.726226028011</v>
      </c>
      <c r="AQ280" s="16">
        <v>68641.61292748194</v>
      </c>
      <c r="AR280" s="16">
        <v>48977.274467665717</v>
      </c>
    </row>
    <row r="281" spans="5:44" x14ac:dyDescent="0.35">
      <c r="E281" s="2" t="s">
        <v>36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50901.295170000005</v>
      </c>
      <c r="L281" s="16">
        <v>212863.52762192432</v>
      </c>
      <c r="M281" s="16">
        <v>461199.24859509117</v>
      </c>
      <c r="N281" s="16">
        <v>743257.45125805959</v>
      </c>
      <c r="O281" s="16">
        <v>1057991.9964503038</v>
      </c>
      <c r="P281" s="16">
        <v>1452564.3764589503</v>
      </c>
      <c r="Q281" s="16">
        <v>1920321.3034705361</v>
      </c>
      <c r="R281" s="16">
        <v>2454224.3619924849</v>
      </c>
      <c r="S281" s="16">
        <v>3086462.6530846986</v>
      </c>
      <c r="T281" s="16">
        <v>3826582.8104418418</v>
      </c>
      <c r="U281" s="16">
        <v>4623813.1210062895</v>
      </c>
      <c r="V281" s="16">
        <v>5471676.9669683389</v>
      </c>
      <c r="W281" s="16">
        <v>6363762.6783328773</v>
      </c>
      <c r="X281" s="16">
        <v>7346431.1980915358</v>
      </c>
      <c r="Y281" s="16">
        <v>9445346.2827776354</v>
      </c>
      <c r="Z281" s="16">
        <v>13421230.269868828</v>
      </c>
      <c r="AA281" s="16">
        <v>19229091.716784783</v>
      </c>
      <c r="AB281" s="16">
        <v>26822433.541478433</v>
      </c>
      <c r="AC281" s="16">
        <v>36153312.923921458</v>
      </c>
      <c r="AD281" s="16">
        <v>47016486.018058531</v>
      </c>
      <c r="AE281" s="16">
        <v>59424764.73742567</v>
      </c>
      <c r="AF281" s="16">
        <v>73292669.350864232</v>
      </c>
      <c r="AG281" s="16">
        <v>88527510.2213144</v>
      </c>
      <c r="AH281" s="16">
        <v>105031227.62051284</v>
      </c>
      <c r="AI281" s="16">
        <v>123016277.70509472</v>
      </c>
      <c r="AJ281" s="16">
        <v>142159639.2328504</v>
      </c>
      <c r="AK281" s="16">
        <v>162365067.78647003</v>
      </c>
      <c r="AL281" s="16">
        <v>183537640.90333998</v>
      </c>
      <c r="AM281" s="16">
        <v>205584954.86981276</v>
      </c>
      <c r="AN281" s="16">
        <v>228418145.30390218</v>
      </c>
      <c r="AO281" s="16">
        <v>251952814.3715924</v>
      </c>
      <c r="AP281" s="16">
        <v>276111063.70012712</v>
      </c>
      <c r="AQ281" s="16">
        <v>300821768.84010804</v>
      </c>
      <c r="AR281" s="16">
        <v>325596771.44607806</v>
      </c>
    </row>
    <row r="282" spans="5:44" x14ac:dyDescent="0.35">
      <c r="E282" s="2" t="s">
        <v>37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0</v>
      </c>
      <c r="V282" s="16">
        <v>0</v>
      </c>
      <c r="W282" s="16">
        <v>0</v>
      </c>
      <c r="X282" s="16">
        <v>0</v>
      </c>
      <c r="Y282" s="16">
        <v>0</v>
      </c>
      <c r="Z282" s="16">
        <v>0</v>
      </c>
      <c r="AA282" s="16">
        <v>0</v>
      </c>
      <c r="AB282" s="16">
        <v>0</v>
      </c>
      <c r="AC282" s="16">
        <v>0</v>
      </c>
      <c r="AD282" s="16">
        <v>0</v>
      </c>
      <c r="AE282" s="16">
        <v>0</v>
      </c>
      <c r="AF282" s="16">
        <v>0</v>
      </c>
      <c r="AG282" s="16">
        <v>0</v>
      </c>
      <c r="AH282" s="16">
        <v>0</v>
      </c>
      <c r="AI282" s="16">
        <v>0</v>
      </c>
      <c r="AJ282" s="16">
        <v>0</v>
      </c>
      <c r="AK282" s="16">
        <v>0</v>
      </c>
      <c r="AL282" s="16">
        <v>0</v>
      </c>
      <c r="AM282" s="16">
        <v>0</v>
      </c>
      <c r="AN282" s="16">
        <v>0</v>
      </c>
      <c r="AO282" s="16">
        <v>0</v>
      </c>
      <c r="AP282" s="16">
        <v>0</v>
      </c>
      <c r="AQ282" s="16">
        <v>0</v>
      </c>
      <c r="AR282" s="16">
        <v>0</v>
      </c>
    </row>
    <row r="283" spans="5:44" x14ac:dyDescent="0.35"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</row>
    <row r="284" spans="5:44" x14ac:dyDescent="0.35">
      <c r="E284" s="2" t="s">
        <v>33</v>
      </c>
      <c r="F284" s="16">
        <v>1936781223.8345535</v>
      </c>
      <c r="G284" s="16">
        <v>1944329015.3768625</v>
      </c>
      <c r="H284" s="16">
        <v>1958423746.3784995</v>
      </c>
      <c r="I284" s="16">
        <v>1791644706.5540357</v>
      </c>
      <c r="J284" s="16">
        <v>1845262850.9610682</v>
      </c>
      <c r="K284" s="16">
        <v>1854391734.5701976</v>
      </c>
      <c r="L284" s="16">
        <v>1878771158.6063089</v>
      </c>
      <c r="M284" s="16">
        <v>1844098565.1087658</v>
      </c>
      <c r="N284" s="16">
        <v>1853512878.2052467</v>
      </c>
      <c r="O284" s="16">
        <v>1857373979.1280925</v>
      </c>
      <c r="P284" s="16">
        <v>1859376820.3804283</v>
      </c>
      <c r="Q284" s="16">
        <v>1859636835.3453934</v>
      </c>
      <c r="R284" s="16">
        <v>1858101945.0250165</v>
      </c>
      <c r="S284" s="16">
        <v>1854725900.2012517</v>
      </c>
      <c r="T284" s="16">
        <v>1857312308.961072</v>
      </c>
      <c r="U284" s="16">
        <v>1857766220.0086257</v>
      </c>
      <c r="V284" s="16">
        <v>1856018806.2863715</v>
      </c>
      <c r="W284" s="16">
        <v>1851887765.8789618</v>
      </c>
      <c r="X284" s="16">
        <v>1845344158.3528171</v>
      </c>
      <c r="Y284" s="16">
        <v>1856349938.5967984</v>
      </c>
      <c r="Z284" s="16">
        <v>1860292051.8578529</v>
      </c>
      <c r="AA284" s="16">
        <v>1857990340.5174973</v>
      </c>
      <c r="AB284" s="16">
        <v>1849585550.3625939</v>
      </c>
      <c r="AC284" s="16">
        <v>1834866954.3292935</v>
      </c>
      <c r="AD284" s="16">
        <v>1809411021.2381229</v>
      </c>
      <c r="AE284" s="16">
        <v>1775955492.520709</v>
      </c>
      <c r="AF284" s="16">
        <v>1736905904.0618217</v>
      </c>
      <c r="AG284" s="16">
        <v>1692794277.902983</v>
      </c>
      <c r="AH284" s="16">
        <v>1644189433.0333934</v>
      </c>
      <c r="AI284" s="16">
        <v>1599449094.4788036</v>
      </c>
      <c r="AJ284" s="16">
        <v>1547166626.938076</v>
      </c>
      <c r="AK284" s="16">
        <v>1491378346.987339</v>
      </c>
      <c r="AL284" s="16">
        <v>1432496602.0170226</v>
      </c>
      <c r="AM284" s="16">
        <v>1370909367.2469757</v>
      </c>
      <c r="AN284" s="16">
        <v>1313787525.2903118</v>
      </c>
      <c r="AO284" s="16">
        <v>1249292548.5311079</v>
      </c>
      <c r="AP284" s="16">
        <v>1183572936.4013369</v>
      </c>
      <c r="AQ284" s="16">
        <v>1118388120.7019498</v>
      </c>
      <c r="AR284" s="16">
        <v>1056856623.8984969</v>
      </c>
    </row>
    <row r="285" spans="5:44" x14ac:dyDescent="0.35">
      <c r="E285" s="2" t="s">
        <v>34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130858.11143672444</v>
      </c>
      <c r="L285" s="16">
        <v>645298.30153964332</v>
      </c>
      <c r="M285" s="16">
        <v>1740850.7689850198</v>
      </c>
      <c r="N285" s="16">
        <v>3442072.9265246144</v>
      </c>
      <c r="O285" s="16">
        <v>6027727.9473861204</v>
      </c>
      <c r="P285" s="16">
        <v>9809655.7913394235</v>
      </c>
      <c r="Q285" s="16">
        <v>14700780.339975404</v>
      </c>
      <c r="R285" s="16">
        <v>20613628.761157781</v>
      </c>
      <c r="S285" s="16">
        <v>27459462.760749716</v>
      </c>
      <c r="T285" s="16">
        <v>34935653.865477808</v>
      </c>
      <c r="U285" s="16">
        <v>43506144.733904645</v>
      </c>
      <c r="V285" s="16">
        <v>52812094.591411062</v>
      </c>
      <c r="W285" s="16">
        <v>62770885.892107964</v>
      </c>
      <c r="X285" s="16">
        <v>73428058.489264607</v>
      </c>
      <c r="Y285" s="16">
        <v>86061643.277246147</v>
      </c>
      <c r="Z285" s="16">
        <v>102589360.14158635</v>
      </c>
      <c r="AA285" s="16">
        <v>122149330.81249921</v>
      </c>
      <c r="AB285" s="16">
        <v>144628048.23483253</v>
      </c>
      <c r="AC285" s="16">
        <v>170283877.51570174</v>
      </c>
      <c r="AD285" s="16">
        <v>196649769.92923558</v>
      </c>
      <c r="AE285" s="16">
        <v>227807445.18113324</v>
      </c>
      <c r="AF285" s="16">
        <v>261822760.67295912</v>
      </c>
      <c r="AG285" s="16">
        <v>298511575.47933173</v>
      </c>
      <c r="AH285" s="16">
        <v>337686777.01485258</v>
      </c>
      <c r="AI285" s="16">
        <v>376167402.67103416</v>
      </c>
      <c r="AJ285" s="16">
        <v>420460867.32509422</v>
      </c>
      <c r="AK285" s="16">
        <v>466872763.68705726</v>
      </c>
      <c r="AL285" s="16">
        <v>515229408.70234454</v>
      </c>
      <c r="AM285" s="16">
        <v>565362688.48919165</v>
      </c>
      <c r="AN285" s="16">
        <v>610240186.65032959</v>
      </c>
      <c r="AO285" s="16">
        <v>661785619.32853329</v>
      </c>
      <c r="AP285" s="16">
        <v>713927409.37824035</v>
      </c>
      <c r="AQ285" s="16">
        <v>764977418.15874052</v>
      </c>
      <c r="AR285" s="16">
        <v>812305537.80247962</v>
      </c>
    </row>
    <row r="286" spans="5:44" x14ac:dyDescent="0.35">
      <c r="E286" s="2" t="s">
        <v>36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56685.533257500007</v>
      </c>
      <c r="L286" s="16">
        <v>237052.56485168845</v>
      </c>
      <c r="M286" s="16">
        <v>515382.99275362428</v>
      </c>
      <c r="N286" s="16">
        <v>839290.26728537318</v>
      </c>
      <c r="O286" s="16">
        <v>1205732.6905074921</v>
      </c>
      <c r="P286" s="16">
        <v>1661288.1789974326</v>
      </c>
      <c r="Q286" s="16">
        <v>2198490.6320640855</v>
      </c>
      <c r="R286" s="16">
        <v>2809446.6441626069</v>
      </c>
      <c r="S286" s="16">
        <v>3525464.1943375166</v>
      </c>
      <c r="T286" s="16">
        <v>4357339.6595706465</v>
      </c>
      <c r="U286" s="16">
        <v>5252096.4188225381</v>
      </c>
      <c r="V286" s="16">
        <v>6202470.7518023271</v>
      </c>
      <c r="W286" s="16">
        <v>7201283.9710152103</v>
      </c>
      <c r="X286" s="16">
        <v>8294160.5532445293</v>
      </c>
      <c r="Y286" s="16">
        <v>10428042.224462915</v>
      </c>
      <c r="Z286" s="16">
        <v>14352850.88923816</v>
      </c>
      <c r="AA286" s="16">
        <v>20107190.370520744</v>
      </c>
      <c r="AB286" s="16">
        <v>27644482.960393358</v>
      </c>
      <c r="AC286" s="16">
        <v>36916754.165980183</v>
      </c>
      <c r="AD286" s="16">
        <v>47716468.265398808</v>
      </c>
      <c r="AE286" s="16">
        <v>60060250.799122728</v>
      </c>
      <c r="AF286" s="16">
        <v>73863666.162153319</v>
      </c>
      <c r="AG286" s="16">
        <v>89035009.136113092</v>
      </c>
      <c r="AH286" s="16">
        <v>105477119.30449374</v>
      </c>
      <c r="AI286" s="16">
        <v>123404236.17055558</v>
      </c>
      <c r="AJ286" s="16">
        <v>142492730.44274068</v>
      </c>
      <c r="AK286" s="16">
        <v>162646927.33997616</v>
      </c>
      <c r="AL286" s="16">
        <v>183772393.59933326</v>
      </c>
      <c r="AM286" s="16">
        <v>205777087.21479735</v>
      </c>
      <c r="AN286" s="16">
        <v>228572354.04969737</v>
      </c>
      <c r="AO286" s="16">
        <v>252073859.23849314</v>
      </c>
      <c r="AP286" s="16">
        <v>276203642.42635316</v>
      </c>
      <c r="AQ286" s="16">
        <v>300890410.45303553</v>
      </c>
      <c r="AR286" s="16">
        <v>325645748.72054571</v>
      </c>
    </row>
    <row r="287" spans="5:44" x14ac:dyDescent="0.35"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</row>
    <row r="288" spans="5:44" x14ac:dyDescent="0.35">
      <c r="E288" s="9" t="s">
        <v>38</v>
      </c>
      <c r="F288" s="10">
        <v>1936781223.8345535</v>
      </c>
      <c r="G288" s="10">
        <v>1944329015.3768625</v>
      </c>
      <c r="H288" s="10">
        <v>1958423746.3784995</v>
      </c>
      <c r="I288" s="10">
        <v>1791644706.5540357</v>
      </c>
      <c r="J288" s="10">
        <v>1845262850.9610682</v>
      </c>
      <c r="K288" s="10">
        <v>1854579278.2148917</v>
      </c>
      <c r="L288" s="10">
        <v>1879653509.4727004</v>
      </c>
      <c r="M288" s="10">
        <v>1846354798.8705044</v>
      </c>
      <c r="N288" s="10">
        <v>1857794241.3990567</v>
      </c>
      <c r="O288" s="10">
        <v>1864607439.765986</v>
      </c>
      <c r="P288" s="10">
        <v>1870847764.3507652</v>
      </c>
      <c r="Q288" s="10">
        <v>1876536106.3174329</v>
      </c>
      <c r="R288" s="10">
        <v>1881525020.430337</v>
      </c>
      <c r="S288" s="10">
        <v>1885710827.1563392</v>
      </c>
      <c r="T288" s="10">
        <v>1896605302.4861205</v>
      </c>
      <c r="U288" s="10">
        <v>1906524461.1613529</v>
      </c>
      <c r="V288" s="10">
        <v>1915033371.629585</v>
      </c>
      <c r="W288" s="10">
        <v>1921859935.742085</v>
      </c>
      <c r="X288" s="10">
        <v>1927066377.3953261</v>
      </c>
      <c r="Y288" s="10">
        <v>1952839624.0985076</v>
      </c>
      <c r="Z288" s="10">
        <v>1977234262.8886774</v>
      </c>
      <c r="AA288" s="10">
        <v>2000246861.7005174</v>
      </c>
      <c r="AB288" s="10">
        <v>2021858081.5578198</v>
      </c>
      <c r="AC288" s="10">
        <v>2042067586.0109754</v>
      </c>
      <c r="AD288" s="10">
        <v>2053777259.4327571</v>
      </c>
      <c r="AE288" s="10">
        <v>2063823188.5009651</v>
      </c>
      <c r="AF288" s="10">
        <v>2072592330.896934</v>
      </c>
      <c r="AG288" s="10">
        <v>2080340862.5184278</v>
      </c>
      <c r="AH288" s="10">
        <v>2087353329.3527396</v>
      </c>
      <c r="AI288" s="10">
        <v>2099020733.3203933</v>
      </c>
      <c r="AJ288" s="10">
        <v>2110120224.7059109</v>
      </c>
      <c r="AK288" s="10">
        <v>2120898038.0143723</v>
      </c>
      <c r="AL288" s="10">
        <v>2131498404.3187003</v>
      </c>
      <c r="AM288" s="10">
        <v>2142049142.9509647</v>
      </c>
      <c r="AN288" s="10">
        <v>2152600065.9903388</v>
      </c>
      <c r="AO288" s="10">
        <v>2163152027.098134</v>
      </c>
      <c r="AP288" s="10">
        <v>2173703988.2059302</v>
      </c>
      <c r="AQ288" s="10">
        <v>2184255949.3137259</v>
      </c>
      <c r="AR288" s="10">
        <v>2194807910.4215221</v>
      </c>
    </row>
  </sheetData>
  <hyperlinks>
    <hyperlink ref="H64" r:id="rId1" xr:uid="{00000000-0004-0000-0000-000000000000}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K40"/>
  <sheetViews>
    <sheetView workbookViewId="0">
      <selection activeCell="D32" sqref="D32"/>
    </sheetView>
  </sheetViews>
  <sheetFormatPr defaultRowHeight="14.5" x14ac:dyDescent="0.35"/>
  <cols>
    <col min="3" max="3" width="9.54296875" bestFit="1" customWidth="1"/>
    <col min="4" max="5" width="10.54296875" bestFit="1" customWidth="1"/>
    <col min="6" max="6" width="6.453125" customWidth="1"/>
    <col min="9" max="9" width="6.1796875" customWidth="1"/>
    <col min="10" max="10" width="18.1796875" style="76" customWidth="1"/>
    <col min="11" max="11" width="11.1796875" customWidth="1"/>
  </cols>
  <sheetData>
    <row r="5" spans="2:8" x14ac:dyDescent="0.35">
      <c r="C5" t="s">
        <v>141</v>
      </c>
      <c r="G5" t="s">
        <v>142</v>
      </c>
    </row>
    <row r="8" spans="2:8" x14ac:dyDescent="0.35">
      <c r="H8" t="s">
        <v>143</v>
      </c>
    </row>
    <row r="9" spans="2:8" x14ac:dyDescent="0.35">
      <c r="C9" t="s">
        <v>144</v>
      </c>
      <c r="D9" t="s">
        <v>145</v>
      </c>
      <c r="E9" t="s">
        <v>146</v>
      </c>
      <c r="G9" t="s">
        <v>147</v>
      </c>
      <c r="H9" t="s">
        <v>148</v>
      </c>
    </row>
    <row r="10" spans="2:8" x14ac:dyDescent="0.35">
      <c r="B10">
        <v>2020</v>
      </c>
      <c r="C10" s="72">
        <v>6.3736650829482278</v>
      </c>
      <c r="D10" s="72">
        <v>17.3</v>
      </c>
      <c r="E10" s="73">
        <v>50</v>
      </c>
      <c r="G10" s="74">
        <v>22.582639225205693</v>
      </c>
      <c r="H10" s="75">
        <v>0.13726900824107321</v>
      </c>
    </row>
    <row r="11" spans="2:8" x14ac:dyDescent="0.35">
      <c r="B11">
        <v>2021</v>
      </c>
      <c r="C11" s="72">
        <v>6.4448183168667112</v>
      </c>
      <c r="D11" s="72">
        <v>24.2</v>
      </c>
      <c r="E11" s="73">
        <v>50</v>
      </c>
      <c r="G11" s="74">
        <v>29.770986364952893</v>
      </c>
      <c r="H11" s="75">
        <v>0.1825523989920739</v>
      </c>
    </row>
    <row r="12" spans="2:8" x14ac:dyDescent="0.35">
      <c r="B12">
        <v>2022</v>
      </c>
      <c r="C12" s="72">
        <v>6.5516344295875877</v>
      </c>
      <c r="D12" s="72">
        <v>26.5</v>
      </c>
      <c r="E12" s="73">
        <v>50</v>
      </c>
      <c r="G12" s="74">
        <v>31.918585323440521</v>
      </c>
      <c r="H12" s="75">
        <v>0.19885802854567414</v>
      </c>
    </row>
    <row r="13" spans="2:8" x14ac:dyDescent="0.35">
      <c r="B13">
        <v>2023</v>
      </c>
      <c r="C13" s="72">
        <v>6.6585541904458001</v>
      </c>
      <c r="D13" s="72">
        <v>28.7</v>
      </c>
      <c r="E13" s="73">
        <v>50</v>
      </c>
      <c r="G13" s="74">
        <v>33.832253701411716</v>
      </c>
      <c r="H13" s="75">
        <v>0.21472487703947685</v>
      </c>
    </row>
    <row r="14" spans="2:8" x14ac:dyDescent="0.35">
      <c r="B14">
        <v>2024</v>
      </c>
      <c r="C14" s="72">
        <v>6.8012753629424409</v>
      </c>
      <c r="D14" s="72">
        <v>31</v>
      </c>
      <c r="E14" s="73">
        <v>50</v>
      </c>
      <c r="G14" s="74">
        <v>35.68720374528813</v>
      </c>
      <c r="H14" s="75">
        <v>0.23167724162236003</v>
      </c>
    </row>
    <row r="15" spans="2:8" x14ac:dyDescent="0.35">
      <c r="B15">
        <v>2025</v>
      </c>
      <c r="C15" s="72">
        <v>6.9084375569284466</v>
      </c>
      <c r="D15" s="72">
        <v>33.200000000000003</v>
      </c>
      <c r="E15" s="73">
        <v>71</v>
      </c>
      <c r="G15" s="74">
        <v>38.275960168670352</v>
      </c>
      <c r="H15" s="75">
        <v>0.25462972580215631</v>
      </c>
    </row>
    <row r="16" spans="2:8" x14ac:dyDescent="0.35">
      <c r="B16">
        <v>2026</v>
      </c>
      <c r="C16" s="72">
        <v>6.9084375569284466</v>
      </c>
      <c r="D16" s="72">
        <v>35.549999999999997</v>
      </c>
      <c r="E16" s="73">
        <v>76</v>
      </c>
      <c r="G16" s="74">
        <v>40.348479635759922</v>
      </c>
      <c r="H16" s="75">
        <v>0.27511598466980175</v>
      </c>
    </row>
    <row r="17" spans="2:11" x14ac:dyDescent="0.35">
      <c r="B17">
        <v>2027</v>
      </c>
      <c r="C17" s="72">
        <v>6.9084375569284466</v>
      </c>
      <c r="D17" s="72">
        <v>38</v>
      </c>
      <c r="E17" s="73">
        <v>80</v>
      </c>
      <c r="G17" s="74">
        <v>42.341169410454604</v>
      </c>
      <c r="H17" s="75">
        <v>0.29652587635108973</v>
      </c>
    </row>
    <row r="18" spans="2:11" x14ac:dyDescent="0.35">
      <c r="B18">
        <v>2028</v>
      </c>
      <c r="C18" s="72">
        <v>6.9084375569284466</v>
      </c>
      <c r="D18" s="72">
        <v>40.35</v>
      </c>
      <c r="E18" s="73">
        <v>81</v>
      </c>
      <c r="G18" s="74">
        <v>43.843551553755269</v>
      </c>
      <c r="H18" s="75">
        <v>0.3162157045726533</v>
      </c>
    </row>
    <row r="19" spans="2:11" x14ac:dyDescent="0.35">
      <c r="B19">
        <v>2029</v>
      </c>
      <c r="C19" s="72">
        <v>6.9084375569284466</v>
      </c>
      <c r="D19" s="72">
        <v>42.8</v>
      </c>
      <c r="E19" s="73">
        <v>82</v>
      </c>
      <c r="G19" s="77">
        <v>45.207618985793147</v>
      </c>
      <c r="H19" s="3">
        <v>0.33673760808656888</v>
      </c>
      <c r="J19" s="74"/>
      <c r="K19" s="78"/>
    </row>
    <row r="20" spans="2:11" x14ac:dyDescent="0.35">
      <c r="B20">
        <v>2030</v>
      </c>
      <c r="C20" s="72">
        <v>6.9084375569284466</v>
      </c>
      <c r="D20" s="72">
        <v>42.8</v>
      </c>
      <c r="E20" s="73">
        <v>84</v>
      </c>
      <c r="G20" s="77">
        <v>44.452597934167748</v>
      </c>
      <c r="H20" s="3">
        <v>0.3443552006536364</v>
      </c>
      <c r="J20" s="74"/>
      <c r="K20" s="78"/>
    </row>
    <row r="21" spans="2:11" x14ac:dyDescent="0.35">
      <c r="B21">
        <v>2031</v>
      </c>
      <c r="C21" s="72">
        <v>8.0160247439520518</v>
      </c>
      <c r="D21" s="72">
        <v>45</v>
      </c>
      <c r="E21" s="73">
        <v>86</v>
      </c>
      <c r="G21" s="77">
        <v>45.864790038180743</v>
      </c>
      <c r="H21" s="3">
        <v>0.3701201108273281</v>
      </c>
      <c r="J21" s="74"/>
      <c r="K21" s="78"/>
    </row>
    <row r="22" spans="2:11" x14ac:dyDescent="0.35">
      <c r="B22">
        <v>2032</v>
      </c>
      <c r="C22" s="72">
        <v>9.1347832562742699</v>
      </c>
      <c r="D22" s="72">
        <v>47.4</v>
      </c>
      <c r="E22" s="73">
        <v>88</v>
      </c>
      <c r="G22" s="77">
        <v>47.199949306279557</v>
      </c>
      <c r="H22" s="3">
        <v>0.39791498433718125</v>
      </c>
      <c r="J22" s="74"/>
      <c r="K22" s="78"/>
    </row>
    <row r="23" spans="2:11" x14ac:dyDescent="0.35">
      <c r="B23">
        <v>2033</v>
      </c>
      <c r="C23" s="72">
        <v>10.264882964588791</v>
      </c>
      <c r="D23" s="72">
        <v>50.05</v>
      </c>
      <c r="E23" s="73">
        <v>90</v>
      </c>
      <c r="G23" s="77">
        <v>48.457879338760819</v>
      </c>
      <c r="H23" s="3">
        <v>0.42802269459947806</v>
      </c>
      <c r="J23" s="74"/>
      <c r="K23" s="78"/>
    </row>
    <row r="24" spans="2:11" x14ac:dyDescent="0.35">
      <c r="B24">
        <v>2034</v>
      </c>
      <c r="C24" s="72">
        <v>11.406497201196972</v>
      </c>
      <c r="D24" s="72">
        <v>53</v>
      </c>
      <c r="E24" s="73">
        <v>92</v>
      </c>
      <c r="G24" s="77">
        <v>49.655766676039619</v>
      </c>
      <c r="H24" s="3">
        <v>0.46061233293401732</v>
      </c>
      <c r="J24" s="74"/>
      <c r="K24" s="78"/>
    </row>
    <row r="25" spans="2:11" x14ac:dyDescent="0.35">
      <c r="B25">
        <v>2035</v>
      </c>
      <c r="C25" s="72">
        <v>12.559802848634709</v>
      </c>
      <c r="D25" s="72">
        <v>56.3</v>
      </c>
      <c r="E25" s="73">
        <v>92</v>
      </c>
      <c r="G25" s="77">
        <v>50.481782512181596</v>
      </c>
      <c r="H25" s="3">
        <v>0.4928271516282508</v>
      </c>
      <c r="J25" s="74"/>
      <c r="K25" s="78"/>
    </row>
    <row r="26" spans="2:11" x14ac:dyDescent="0.35">
      <c r="B26">
        <v>2036</v>
      </c>
      <c r="C26" s="72">
        <v>13.724980431036229</v>
      </c>
      <c r="D26" s="72">
        <v>60.2</v>
      </c>
      <c r="E26" s="73">
        <v>92</v>
      </c>
      <c r="G26" s="77">
        <v>51.104736686185326</v>
      </c>
      <c r="H26" s="3">
        <v>0.52798787252250345</v>
      </c>
      <c r="J26" s="74"/>
      <c r="K26" s="78"/>
    </row>
    <row r="27" spans="2:11" x14ac:dyDescent="0.35">
      <c r="B27">
        <v>2037</v>
      </c>
      <c r="C27" s="72">
        <v>14.902214208333943</v>
      </c>
      <c r="D27" s="72">
        <v>64.599999999999994</v>
      </c>
      <c r="E27" s="73">
        <v>93</v>
      </c>
      <c r="G27" s="77">
        <v>51.833403038835854</v>
      </c>
      <c r="H27" s="3">
        <v>0.56744112886497755</v>
      </c>
      <c r="J27" s="74"/>
      <c r="K27" s="78"/>
    </row>
    <row r="28" spans="2:11" x14ac:dyDescent="0.35">
      <c r="B28">
        <v>2038</v>
      </c>
      <c r="C28" s="72">
        <v>16.09169227339757</v>
      </c>
      <c r="D28" s="72">
        <v>69.5</v>
      </c>
      <c r="E28" s="73">
        <v>94</v>
      </c>
      <c r="G28" s="77">
        <v>52.415859662443211</v>
      </c>
      <c r="H28" s="3">
        <v>0.60992207884266569</v>
      </c>
      <c r="J28" s="74"/>
      <c r="K28" s="78"/>
    </row>
    <row r="29" spans="2:11" x14ac:dyDescent="0.35">
      <c r="B29">
        <v>2039</v>
      </c>
      <c r="C29" s="72">
        <v>17.293606652220131</v>
      </c>
      <c r="D29" s="72">
        <v>75</v>
      </c>
      <c r="E29" s="73">
        <v>95</v>
      </c>
      <c r="G29" s="77">
        <v>52.954233839788785</v>
      </c>
      <c r="H29" s="3">
        <v>0.65510868109387355</v>
      </c>
      <c r="J29" s="74"/>
      <c r="K29" s="78"/>
    </row>
    <row r="30" spans="2:11" x14ac:dyDescent="0.35">
      <c r="B30">
        <v>2040</v>
      </c>
      <c r="C30" s="72">
        <v>18.508153407262846</v>
      </c>
      <c r="D30" s="72">
        <v>81.25</v>
      </c>
      <c r="E30" s="73">
        <v>96</v>
      </c>
      <c r="G30" s="77">
        <v>53.426661158199046</v>
      </c>
      <c r="H30" s="3">
        <v>0.70328131089873214</v>
      </c>
      <c r="J30" s="74"/>
      <c r="K30" s="78"/>
    </row>
    <row r="31" spans="2:11" x14ac:dyDescent="0.35">
      <c r="B31">
        <v>2041</v>
      </c>
      <c r="C31" s="72">
        <v>18.508153407262846</v>
      </c>
      <c r="D31" s="72">
        <v>88</v>
      </c>
      <c r="E31" s="73">
        <v>97</v>
      </c>
      <c r="G31" s="77">
        <v>53.710679424618313</v>
      </c>
      <c r="H31" s="3">
        <v>0.75051223310185888</v>
      </c>
      <c r="J31" s="74"/>
      <c r="K31" s="78"/>
    </row>
    <row r="32" spans="2:11" x14ac:dyDescent="0.35">
      <c r="B32">
        <v>2042</v>
      </c>
      <c r="C32" s="72">
        <v>18.508153407262846</v>
      </c>
      <c r="D32" s="72">
        <v>95.4</v>
      </c>
      <c r="E32" s="73">
        <v>98</v>
      </c>
      <c r="G32" s="77">
        <v>54.015804795031357</v>
      </c>
      <c r="H32" s="3">
        <v>0.79955076296327054</v>
      </c>
      <c r="J32" s="74"/>
      <c r="K32" s="78"/>
    </row>
    <row r="33" spans="2:11" x14ac:dyDescent="0.35">
      <c r="B33">
        <v>2043</v>
      </c>
      <c r="C33" s="72">
        <v>18.508153407262846</v>
      </c>
      <c r="D33" s="72">
        <v>100</v>
      </c>
      <c r="E33" s="73">
        <v>99</v>
      </c>
      <c r="G33" s="77">
        <v>53.212786729981673</v>
      </c>
      <c r="H33" s="3">
        <v>0.83286749645038227</v>
      </c>
      <c r="J33" s="74"/>
      <c r="K33" s="78"/>
    </row>
    <row r="34" spans="2:11" x14ac:dyDescent="0.35">
      <c r="B34">
        <v>2044</v>
      </c>
      <c r="C34" s="72">
        <v>18.508153407262846</v>
      </c>
      <c r="D34" s="72">
        <v>100</v>
      </c>
      <c r="E34" s="73">
        <v>100</v>
      </c>
      <c r="G34" s="77">
        <v>51.024291005635888</v>
      </c>
      <c r="H34" s="3">
        <v>0.8426971378760475</v>
      </c>
      <c r="J34" s="74"/>
      <c r="K34" s="78"/>
    </row>
    <row r="35" spans="2:11" x14ac:dyDescent="0.35">
      <c r="B35">
        <v>2045</v>
      </c>
      <c r="C35" s="72">
        <v>18.508153407262846</v>
      </c>
      <c r="D35" s="72">
        <v>100</v>
      </c>
      <c r="E35" s="73">
        <v>100</v>
      </c>
      <c r="G35" s="77">
        <v>48.738321268743327</v>
      </c>
      <c r="H35" s="3">
        <v>0.8492811391722862</v>
      </c>
      <c r="J35" s="74"/>
      <c r="K35" s="78"/>
    </row>
    <row r="36" spans="2:11" x14ac:dyDescent="0.35">
      <c r="B36">
        <v>2046</v>
      </c>
      <c r="C36" s="72">
        <v>18.508153407262846</v>
      </c>
      <c r="D36" s="72">
        <v>100</v>
      </c>
      <c r="E36" s="73">
        <v>100</v>
      </c>
      <c r="G36" s="77">
        <v>46.690660395299872</v>
      </c>
      <c r="H36" s="3">
        <v>0.85477087786805706</v>
      </c>
      <c r="J36" s="74"/>
      <c r="K36" s="78"/>
    </row>
    <row r="37" spans="2:11" x14ac:dyDescent="0.35">
      <c r="B37">
        <v>2047</v>
      </c>
      <c r="C37" s="72">
        <v>18.508153407262846</v>
      </c>
      <c r="D37" s="72">
        <v>100</v>
      </c>
      <c r="E37" s="73">
        <v>100</v>
      </c>
      <c r="G37" s="77">
        <v>44.80971892327284</v>
      </c>
      <c r="H37" s="3">
        <v>0.85916584933376849</v>
      </c>
      <c r="J37" s="74"/>
      <c r="K37" s="78"/>
    </row>
    <row r="38" spans="2:11" x14ac:dyDescent="0.35">
      <c r="B38">
        <v>2048</v>
      </c>
      <c r="C38" s="72">
        <v>18.508153407262846</v>
      </c>
      <c r="D38" s="72">
        <v>100</v>
      </c>
      <c r="E38" s="73">
        <v>100</v>
      </c>
      <c r="G38" s="77">
        <v>43.02386110411031</v>
      </c>
      <c r="H38" s="3">
        <v>0.86299704247282949</v>
      </c>
      <c r="J38" s="74"/>
      <c r="K38" s="78"/>
    </row>
    <row r="39" spans="2:11" x14ac:dyDescent="0.35">
      <c r="B39">
        <v>2049</v>
      </c>
      <c r="C39" s="72">
        <v>18.508153407262846</v>
      </c>
      <c r="D39" s="72">
        <v>100</v>
      </c>
      <c r="E39" s="73">
        <v>100</v>
      </c>
      <c r="G39" s="77">
        <v>41.390004242617962</v>
      </c>
      <c r="H39" s="3">
        <v>0.86561770538719196</v>
      </c>
      <c r="J39" s="74"/>
      <c r="K39" s="78"/>
    </row>
    <row r="40" spans="2:11" x14ac:dyDescent="0.35">
      <c r="B40">
        <v>2050</v>
      </c>
      <c r="C40" s="72">
        <v>18.508153407262846</v>
      </c>
      <c r="D40" s="72">
        <v>100</v>
      </c>
      <c r="E40" s="73">
        <v>100</v>
      </c>
      <c r="G40" s="77">
        <v>39.889384706431173</v>
      </c>
      <c r="H40" s="3">
        <v>0.86716972185731911</v>
      </c>
      <c r="J40" s="74"/>
      <c r="K40" s="7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E48"/>
  <sheetViews>
    <sheetView zoomScale="85" zoomScaleNormal="85" workbookViewId="0"/>
  </sheetViews>
  <sheetFormatPr defaultRowHeight="14.5" x14ac:dyDescent="0.35"/>
  <cols>
    <col min="2" max="10" width="10.81640625" customWidth="1"/>
    <col min="12" max="12" width="5.453125" customWidth="1"/>
    <col min="13" max="13" width="9.1796875" style="76"/>
    <col min="14" max="14" width="5.1796875" customWidth="1"/>
    <col min="15" max="15" width="4" customWidth="1"/>
    <col min="26" max="26" width="4.54296875" customWidth="1"/>
    <col min="27" max="27" width="9.1796875" style="76"/>
    <col min="30" max="31" width="12.453125" customWidth="1"/>
  </cols>
  <sheetData>
    <row r="2" spans="2:31" ht="21" x14ac:dyDescent="0.5">
      <c r="B2" s="79" t="s">
        <v>7</v>
      </c>
      <c r="C2" s="2"/>
      <c r="D2" s="2"/>
      <c r="E2" s="2"/>
      <c r="F2" s="2"/>
      <c r="G2" s="2"/>
      <c r="H2" s="2"/>
      <c r="I2" s="2"/>
    </row>
    <row r="3" spans="2:31" x14ac:dyDescent="0.35">
      <c r="C3">
        <v>2020</v>
      </c>
      <c r="D3">
        <v>2025</v>
      </c>
      <c r="E3">
        <v>2030</v>
      </c>
      <c r="F3">
        <v>2035</v>
      </c>
      <c r="G3">
        <v>2040</v>
      </c>
      <c r="H3">
        <v>2045</v>
      </c>
      <c r="I3">
        <v>2050</v>
      </c>
    </row>
    <row r="4" spans="2:31" x14ac:dyDescent="0.35">
      <c r="B4" t="s">
        <v>149</v>
      </c>
      <c r="C4" s="8">
        <f>Kaikki_autot!N2</f>
        <v>52763.402378859289</v>
      </c>
      <c r="D4" s="8">
        <f>Kaikki_autot!S2</f>
        <v>305838.58847744996</v>
      </c>
      <c r="E4" s="8">
        <f>Kaikki_autot!X2</f>
        <v>700000.1265899553</v>
      </c>
      <c r="F4" s="8">
        <f>Kaikki_autot!AC2</f>
        <v>1224549.2459965909</v>
      </c>
      <c r="G4" s="8">
        <f>Kaikki_autot!AH2</f>
        <v>1737969.6111300136</v>
      </c>
      <c r="H4" s="8">
        <f>Kaikki_autot!AM2</f>
        <v>2080365.2445436961</v>
      </c>
      <c r="I4" s="8">
        <f>Kaikki_autot!AR2</f>
        <v>2234495.0630211937</v>
      </c>
    </row>
    <row r="8" spans="2:31" ht="15.5" x14ac:dyDescent="0.35">
      <c r="B8" s="95" t="s">
        <v>150</v>
      </c>
      <c r="C8" s="95"/>
      <c r="D8" s="95"/>
      <c r="E8" s="95"/>
      <c r="F8" s="95"/>
      <c r="G8" s="95"/>
      <c r="H8" s="95"/>
      <c r="I8" s="95"/>
      <c r="J8" s="95"/>
      <c r="M8" s="76" t="s">
        <v>151</v>
      </c>
      <c r="P8" s="95" t="s">
        <v>152</v>
      </c>
      <c r="Q8" s="95"/>
      <c r="R8" s="95"/>
      <c r="S8" s="95"/>
      <c r="T8" s="95"/>
      <c r="U8" s="95"/>
      <c r="V8" s="95"/>
      <c r="W8" s="95"/>
      <c r="X8" s="95"/>
      <c r="AA8" s="76" t="s">
        <v>151</v>
      </c>
    </row>
    <row r="9" spans="2:31" x14ac:dyDescent="0.35">
      <c r="B9" s="80" t="s">
        <v>153</v>
      </c>
      <c r="C9" s="80" t="s">
        <v>144</v>
      </c>
      <c r="D9" s="80" t="s">
        <v>154</v>
      </c>
      <c r="E9" s="80" t="s">
        <v>155</v>
      </c>
      <c r="F9" s="80" t="s">
        <v>146</v>
      </c>
      <c r="G9" s="80" t="s">
        <v>156</v>
      </c>
      <c r="H9" s="80" t="s">
        <v>157</v>
      </c>
      <c r="I9" s="80" t="s">
        <v>158</v>
      </c>
      <c r="J9" s="80" t="s">
        <v>159</v>
      </c>
      <c r="K9" s="80" t="s">
        <v>160</v>
      </c>
      <c r="M9" s="80" t="s">
        <v>161</v>
      </c>
      <c r="P9" s="80" t="s">
        <v>153</v>
      </c>
      <c r="Q9" s="80" t="s">
        <v>144</v>
      </c>
      <c r="R9" s="80" t="s">
        <v>154</v>
      </c>
      <c r="S9" s="80" t="s">
        <v>155</v>
      </c>
      <c r="T9" s="80" t="s">
        <v>146</v>
      </c>
      <c r="U9" s="80" t="s">
        <v>156</v>
      </c>
      <c r="V9" s="80" t="s">
        <v>157</v>
      </c>
      <c r="W9" s="80" t="s">
        <v>158</v>
      </c>
      <c r="X9" s="80" t="s">
        <v>159</v>
      </c>
      <c r="Y9" s="80" t="s">
        <v>160</v>
      </c>
      <c r="AA9" s="80" t="s">
        <v>162</v>
      </c>
    </row>
    <row r="10" spans="2:31" x14ac:dyDescent="0.35">
      <c r="B10" s="5">
        <v>2012</v>
      </c>
      <c r="C10" s="81">
        <v>0.59858472560538756</v>
      </c>
      <c r="D10" s="81">
        <v>1.2537612838515547E-2</v>
      </c>
      <c r="E10" s="81">
        <v>0.38679999999999998</v>
      </c>
      <c r="F10" s="81">
        <v>2.0776615560968619E-3</v>
      </c>
      <c r="G10" s="81">
        <v>8.9554377417968192E-5</v>
      </c>
      <c r="H10" s="81">
        <v>3.5821750967187274E-5</v>
      </c>
      <c r="I10" s="81">
        <v>0</v>
      </c>
      <c r="J10" s="81">
        <v>0</v>
      </c>
      <c r="K10" s="6">
        <f>SUM(C10:J10)</f>
        <v>1.0001253761283853</v>
      </c>
      <c r="L10" s="4"/>
      <c r="M10" s="82">
        <v>111664</v>
      </c>
      <c r="P10" s="5">
        <v>2012</v>
      </c>
      <c r="Q10" s="83">
        <v>0.45900000000000002</v>
      </c>
      <c r="R10" s="83">
        <v>4.0000000000000001E-3</v>
      </c>
      <c r="S10" s="83">
        <v>0.53656759148404565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6">
        <f>SUM(Q10:X10)</f>
        <v>0.99956759148404561</v>
      </c>
      <c r="Z10" s="4"/>
      <c r="AA10" s="82">
        <v>23478</v>
      </c>
      <c r="AC10" s="4" t="s">
        <v>163</v>
      </c>
      <c r="AD10" s="4"/>
      <c r="AE10" s="4"/>
    </row>
    <row r="11" spans="2:31" x14ac:dyDescent="0.35">
      <c r="B11" s="5">
        <v>2013</v>
      </c>
      <c r="C11" s="81">
        <v>0.60120948391600881</v>
      </c>
      <c r="D11" s="81">
        <v>1.7399710004833254E-2</v>
      </c>
      <c r="E11" s="81">
        <v>0.37642222222222221</v>
      </c>
      <c r="F11" s="81">
        <v>2.2329627839536006E-3</v>
      </c>
      <c r="G11" s="81">
        <v>7.7332044465925568E-4</v>
      </c>
      <c r="H11" s="81">
        <v>1.2179797003383276E-3</v>
      </c>
      <c r="I11" s="81">
        <v>7.4432092798453354E-4</v>
      </c>
      <c r="J11" s="81">
        <v>0</v>
      </c>
      <c r="K11" s="6">
        <f t="shared" ref="K11:K48" si="0">SUM(C11:J11)</f>
        <v>0.99999999999999989</v>
      </c>
      <c r="L11" s="4"/>
      <c r="M11" s="82">
        <v>103450</v>
      </c>
      <c r="P11" s="5">
        <v>2013</v>
      </c>
      <c r="Q11" s="83">
        <v>0.45008025433923349</v>
      </c>
      <c r="R11" s="83">
        <v>5.0000000000000001E-3</v>
      </c>
      <c r="S11" s="83">
        <v>0.54291974566076651</v>
      </c>
      <c r="T11" s="83">
        <v>2E-3</v>
      </c>
      <c r="U11" s="83">
        <v>0</v>
      </c>
      <c r="V11" s="83">
        <v>0</v>
      </c>
      <c r="W11" s="83">
        <v>0</v>
      </c>
      <c r="X11" s="83">
        <v>0</v>
      </c>
      <c r="Y11" s="6">
        <f t="shared" ref="Y11:Y48" si="1">SUM(Q11:X11)</f>
        <v>1</v>
      </c>
      <c r="Z11" s="4"/>
      <c r="AA11" s="82">
        <v>21674</v>
      </c>
    </row>
    <row r="12" spans="2:31" x14ac:dyDescent="0.35">
      <c r="B12" s="5">
        <v>2014</v>
      </c>
      <c r="C12" s="81">
        <v>0.6119180451227817</v>
      </c>
      <c r="D12" s="81">
        <v>3.1816256412670026E-3</v>
      </c>
      <c r="E12" s="81">
        <v>0.37740000000000001</v>
      </c>
      <c r="F12" s="81">
        <v>2.5321221819550994E-3</v>
      </c>
      <c r="G12" s="81">
        <v>1.9108580034828447E-3</v>
      </c>
      <c r="H12" s="81">
        <v>8.546851450207698E-4</v>
      </c>
      <c r="I12" s="81">
        <v>2.20266390549254E-3</v>
      </c>
      <c r="J12" s="81">
        <v>0</v>
      </c>
      <c r="K12" s="6">
        <f t="shared" si="0"/>
        <v>1</v>
      </c>
      <c r="L12" s="4"/>
      <c r="M12" s="82">
        <v>106235</v>
      </c>
      <c r="P12" s="5">
        <v>2014</v>
      </c>
      <c r="Q12" s="83">
        <v>0.41173884555004525</v>
      </c>
      <c r="R12" s="83">
        <v>2.3944615064286088E-3</v>
      </c>
      <c r="S12" s="83">
        <v>0.57946411108938001</v>
      </c>
      <c r="T12" s="83">
        <v>5.049190567903805E-3</v>
      </c>
      <c r="U12" s="83">
        <v>7.2874915413044614E-4</v>
      </c>
      <c r="V12" s="83">
        <v>0</v>
      </c>
      <c r="W12" s="83">
        <v>6.2464213211181098E-4</v>
      </c>
      <c r="X12" s="83">
        <v>0</v>
      </c>
      <c r="Y12" s="6">
        <f t="shared" si="1"/>
        <v>0.99999999999999989</v>
      </c>
      <c r="Z12" s="4"/>
      <c r="AA12" s="82">
        <v>19211</v>
      </c>
    </row>
    <row r="13" spans="2:31" x14ac:dyDescent="0.35">
      <c r="B13" s="5">
        <v>2015</v>
      </c>
      <c r="C13" s="81">
        <v>0.659071984707569</v>
      </c>
      <c r="D13" s="81">
        <v>9.5577693636731244E-4</v>
      </c>
      <c r="E13" s="81">
        <v>0.33160000000000001</v>
      </c>
      <c r="F13" s="81">
        <v>1.8839833841855678E-3</v>
      </c>
      <c r="G13" s="81">
        <v>3.5749733485277357E-3</v>
      </c>
      <c r="H13" s="81">
        <v>1.9299341984339963E-4</v>
      </c>
      <c r="I13" s="81">
        <v>2.720288203506966E-3</v>
      </c>
      <c r="J13" s="81">
        <v>0</v>
      </c>
      <c r="K13" s="6">
        <f t="shared" si="0"/>
        <v>1</v>
      </c>
      <c r="L13" s="4"/>
      <c r="M13" s="82">
        <v>108812</v>
      </c>
      <c r="P13" s="5">
        <v>2015</v>
      </c>
      <c r="Q13" s="83">
        <v>0.40652376730732398</v>
      </c>
      <c r="R13" s="83">
        <v>3.565904794638254E-3</v>
      </c>
      <c r="S13" s="83">
        <v>0.58080223372378104</v>
      </c>
      <c r="T13" s="83">
        <v>4.8547860457123218E-3</v>
      </c>
      <c r="U13" s="83">
        <v>2.9214641691012199E-3</v>
      </c>
      <c r="V13" s="83">
        <v>0</v>
      </c>
      <c r="W13" s="83">
        <v>1.3318439594432034E-3</v>
      </c>
      <c r="X13" s="83">
        <v>0</v>
      </c>
      <c r="Y13" s="6">
        <f t="shared" si="1"/>
        <v>1</v>
      </c>
      <c r="Z13" s="4"/>
      <c r="AA13" s="82">
        <v>23276</v>
      </c>
    </row>
    <row r="14" spans="2:31" x14ac:dyDescent="0.35">
      <c r="B14" s="5">
        <v>2016</v>
      </c>
      <c r="C14" s="81">
        <v>0.6753391763586446</v>
      </c>
      <c r="D14" s="81">
        <v>3.4453781512605044E-4</v>
      </c>
      <c r="E14" s="81">
        <v>0.31035830263295205</v>
      </c>
      <c r="F14" s="81">
        <v>1.4285714285714286E-3</v>
      </c>
      <c r="G14" s="81">
        <v>9.3613445378151264E-3</v>
      </c>
      <c r="H14" s="81">
        <v>9.9159663865546225E-4</v>
      </c>
      <c r="I14" s="81">
        <v>2.176470588235294E-3</v>
      </c>
      <c r="J14" s="81">
        <v>0</v>
      </c>
      <c r="K14" s="6">
        <f t="shared" si="0"/>
        <v>1</v>
      </c>
      <c r="L14" s="4"/>
      <c r="M14" s="82">
        <v>119000</v>
      </c>
      <c r="P14" s="5">
        <v>2016</v>
      </c>
      <c r="Q14" s="83">
        <v>0.40908972250644593</v>
      </c>
      <c r="R14" s="83">
        <v>4.4592215920203401E-3</v>
      </c>
      <c r="S14" s="83">
        <v>0.56961451247165529</v>
      </c>
      <c r="T14" s="83">
        <v>6.6106004302757676E-3</v>
      </c>
      <c r="U14" s="83">
        <v>7.666731859964796E-3</v>
      </c>
      <c r="V14" s="83">
        <v>4.4694828025975E-4</v>
      </c>
      <c r="W14" s="83">
        <v>2.1122628593780559E-3</v>
      </c>
      <c r="X14" s="83">
        <v>0</v>
      </c>
      <c r="Y14" s="6">
        <f t="shared" si="1"/>
        <v>0.99999999999999978</v>
      </c>
      <c r="Z14" s="4"/>
      <c r="AA14" s="82">
        <v>25565</v>
      </c>
    </row>
    <row r="15" spans="2:31" x14ac:dyDescent="0.35">
      <c r="B15" s="5">
        <v>2017</v>
      </c>
      <c r="C15" s="81">
        <v>0.6760061185928945</v>
      </c>
      <c r="D15" s="81">
        <v>8.4326275224097072E-5</v>
      </c>
      <c r="E15" s="81">
        <v>0.2891166052659041</v>
      </c>
      <c r="F15" s="81">
        <v>8.9999999999999993E-3</v>
      </c>
      <c r="G15" s="81">
        <v>2.0280469191395346E-2</v>
      </c>
      <c r="H15" s="81">
        <v>1.2901920109286854E-3</v>
      </c>
      <c r="I15" s="81">
        <v>4.2222886636533331E-3</v>
      </c>
      <c r="J15" s="81">
        <v>0</v>
      </c>
      <c r="K15" s="6">
        <f t="shared" si="0"/>
        <v>1.0000000000000002</v>
      </c>
      <c r="L15" s="4"/>
      <c r="M15" s="82">
        <v>118587</v>
      </c>
      <c r="P15" s="5">
        <v>2017</v>
      </c>
      <c r="Q15" s="83">
        <v>0.45938889808732464</v>
      </c>
      <c r="R15" s="83">
        <v>5.5843094524652684E-3</v>
      </c>
      <c r="S15" s="83">
        <v>0.47175555555555554</v>
      </c>
      <c r="T15" s="83">
        <v>3.1633070008172164E-2</v>
      </c>
      <c r="U15" s="83">
        <v>2.3018251157722693E-2</v>
      </c>
      <c r="V15" s="83">
        <v>3.2399102906529708E-3</v>
      </c>
      <c r="W15" s="83">
        <v>5.3800054481067828E-3</v>
      </c>
      <c r="X15" s="83">
        <v>0</v>
      </c>
      <c r="Y15" s="6">
        <f t="shared" si="1"/>
        <v>1</v>
      </c>
      <c r="Z15" s="4"/>
      <c r="AA15" s="82">
        <v>29368</v>
      </c>
    </row>
    <row r="16" spans="2:31" x14ac:dyDescent="0.35">
      <c r="B16" s="5">
        <v>2018</v>
      </c>
      <c r="C16" s="81">
        <v>0.70289908145139179</v>
      </c>
      <c r="D16" s="81">
        <v>0</v>
      </c>
      <c r="E16" s="81">
        <v>0.24</v>
      </c>
      <c r="F16" s="81">
        <v>9.7999999999999997E-3</v>
      </c>
      <c r="G16" s="81">
        <v>3.6286689373728344E-2</v>
      </c>
      <c r="H16" s="81">
        <v>1.1909464716264788E-3</v>
      </c>
      <c r="I16" s="81">
        <v>9.8232827032533332E-3</v>
      </c>
      <c r="J16" s="81">
        <v>0</v>
      </c>
      <c r="K16" s="6">
        <f t="shared" si="0"/>
        <v>1</v>
      </c>
      <c r="L16" s="4"/>
      <c r="M16" s="82">
        <v>120505</v>
      </c>
      <c r="P16" s="5">
        <v>2018</v>
      </c>
      <c r="Q16" s="83">
        <v>0.44264317728268843</v>
      </c>
      <c r="R16" s="83">
        <v>6.4499874023683547E-3</v>
      </c>
      <c r="S16" s="83">
        <v>0.44885457825088632</v>
      </c>
      <c r="T16" s="83">
        <v>3.2149155958679766E-2</v>
      </c>
      <c r="U16" s="83">
        <v>5.3590325018896448E-2</v>
      </c>
      <c r="V16" s="83">
        <v>1.0971380268894396E-2</v>
      </c>
      <c r="W16" s="83">
        <v>5.3413958175862935E-3</v>
      </c>
      <c r="X16" s="83">
        <v>0</v>
      </c>
      <c r="Y16" s="6">
        <f t="shared" si="1"/>
        <v>1</v>
      </c>
      <c r="Z16" s="4"/>
      <c r="AA16" s="82">
        <v>39690</v>
      </c>
    </row>
    <row r="17" spans="2:27" x14ac:dyDescent="0.35">
      <c r="B17" s="5">
        <v>2019</v>
      </c>
      <c r="C17" s="81">
        <v>0.71902911063993402</v>
      </c>
      <c r="D17" s="81">
        <v>0</v>
      </c>
      <c r="E17" s="81">
        <v>0.2</v>
      </c>
      <c r="F17" s="81">
        <v>0.01</v>
      </c>
      <c r="G17" s="81">
        <v>5.206225258408833E-2</v>
      </c>
      <c r="H17" s="81">
        <v>1.0917009323242722E-3</v>
      </c>
      <c r="I17" s="81">
        <v>1.7816935843653334E-2</v>
      </c>
      <c r="J17" s="81">
        <v>0</v>
      </c>
      <c r="K17" s="6">
        <f t="shared" si="0"/>
        <v>0.99999999999999989</v>
      </c>
      <c r="L17" s="4"/>
      <c r="M17" s="82">
        <v>114202</v>
      </c>
      <c r="P17" s="5">
        <v>2019</v>
      </c>
      <c r="Q17" s="83">
        <v>0.38756357778433137</v>
      </c>
      <c r="R17" s="83">
        <v>7.0786051880730944E-3</v>
      </c>
      <c r="S17" s="83">
        <v>0.42595360094621709</v>
      </c>
      <c r="T17" s="83">
        <v>3.6721625683357656E-2</v>
      </c>
      <c r="U17" s="83">
        <v>0.10870559536514712</v>
      </c>
      <c r="V17" s="83">
        <v>2.397982647494885E-2</v>
      </c>
      <c r="W17" s="83">
        <v>9.9971685579247713E-3</v>
      </c>
      <c r="X17" s="83">
        <v>0</v>
      </c>
      <c r="Y17" s="6">
        <f t="shared" si="1"/>
        <v>1</v>
      </c>
      <c r="Z17" s="4"/>
      <c r="AA17" s="82">
        <v>45913</v>
      </c>
    </row>
    <row r="18" spans="2:27" x14ac:dyDescent="0.35">
      <c r="B18" s="76">
        <v>2020</v>
      </c>
      <c r="C18" s="84">
        <v>0.70044157721977696</v>
      </c>
      <c r="D18" s="84">
        <v>0</v>
      </c>
      <c r="E18" s="84">
        <v>0.15751636325265955</v>
      </c>
      <c r="F18" s="84">
        <v>2.375E-2</v>
      </c>
      <c r="G18" s="84">
        <v>8.3299604134541336E-2</v>
      </c>
      <c r="H18" s="84">
        <v>9.9245539302206557E-4</v>
      </c>
      <c r="I18" s="84">
        <v>3.4000000000000002E-2</v>
      </c>
      <c r="J18" s="84">
        <v>0</v>
      </c>
      <c r="K18" s="85">
        <f t="shared" si="0"/>
        <v>0.99999999999999989</v>
      </c>
      <c r="M18" s="86">
        <v>120000</v>
      </c>
      <c r="P18" s="76">
        <v>2020</v>
      </c>
      <c r="Q18" s="87">
        <v>0.20313991842200607</v>
      </c>
      <c r="R18" s="87">
        <v>6.7926599566479704E-3</v>
      </c>
      <c r="S18" s="87">
        <v>0.39833726062277952</v>
      </c>
      <c r="T18" s="87">
        <v>3.4067635746041262E-2</v>
      </c>
      <c r="U18" s="87">
        <v>0.19446464646464645</v>
      </c>
      <c r="V18" s="87">
        <v>1.7878787878787879E-2</v>
      </c>
      <c r="W18" s="87">
        <v>0.1453190909090909</v>
      </c>
      <c r="X18" s="87">
        <v>0</v>
      </c>
      <c r="Y18" s="85">
        <f t="shared" si="1"/>
        <v>1</v>
      </c>
      <c r="AA18" s="86">
        <v>40000</v>
      </c>
    </row>
    <row r="19" spans="2:27" x14ac:dyDescent="0.35">
      <c r="B19" s="76">
        <v>2021</v>
      </c>
      <c r="C19" s="84">
        <v>0.67369096925415217</v>
      </c>
      <c r="D19" s="84">
        <v>0</v>
      </c>
      <c r="E19" s="84">
        <v>0.11026145427686168</v>
      </c>
      <c r="F19" s="84">
        <v>3.0875000000000003E-2</v>
      </c>
      <c r="G19" s="84">
        <v>0.13327936661526615</v>
      </c>
      <c r="H19" s="84">
        <v>8.9320985371985897E-4</v>
      </c>
      <c r="I19" s="84">
        <v>5.1000000000000004E-2</v>
      </c>
      <c r="J19" s="84">
        <v>0</v>
      </c>
      <c r="K19" s="85">
        <f t="shared" si="0"/>
        <v>0.99999999999999989</v>
      </c>
      <c r="M19" s="86">
        <v>120833.33333333333</v>
      </c>
      <c r="P19" s="76">
        <v>2021</v>
      </c>
      <c r="Q19" s="87">
        <v>0.20728321556800713</v>
      </c>
      <c r="R19" s="87">
        <v>6.3630976910737189E-3</v>
      </c>
      <c r="S19" s="87">
        <v>0.38334141401364663</v>
      </c>
      <c r="T19" s="87">
        <v>3.0875000000000003E-2</v>
      </c>
      <c r="U19" s="87">
        <v>0.19801818181818182</v>
      </c>
      <c r="V19" s="87">
        <v>1.6090909090909093E-2</v>
      </c>
      <c r="W19" s="87">
        <v>0.15802818181818182</v>
      </c>
      <c r="X19" s="87">
        <v>0</v>
      </c>
      <c r="Y19" s="85">
        <f t="shared" si="1"/>
        <v>1.0000000000000002</v>
      </c>
      <c r="AA19" s="86">
        <v>39200</v>
      </c>
    </row>
    <row r="20" spans="2:27" x14ac:dyDescent="0.35">
      <c r="B20" s="76">
        <v>2022</v>
      </c>
      <c r="C20" s="84">
        <v>0.62027305553064549</v>
      </c>
      <c r="D20" s="84">
        <v>0</v>
      </c>
      <c r="E20" s="84">
        <v>7.7183017993803171E-2</v>
      </c>
      <c r="F20" s="84">
        <v>4.3225E-2</v>
      </c>
      <c r="G20" s="84">
        <v>0.18202496216113359</v>
      </c>
      <c r="H20" s="84">
        <v>7.9396431441765237E-4</v>
      </c>
      <c r="I20" s="84">
        <v>7.6500000000000012E-2</v>
      </c>
      <c r="J20" s="84">
        <v>0</v>
      </c>
      <c r="K20" s="85">
        <f t="shared" si="0"/>
        <v>0.99999999999999989</v>
      </c>
      <c r="M20" s="86">
        <v>121666.66666666666</v>
      </c>
      <c r="P20" s="76">
        <v>2022</v>
      </c>
      <c r="Q20" s="87">
        <v>0.21142651271400792</v>
      </c>
      <c r="R20" s="87">
        <v>5.9335354254994675E-3</v>
      </c>
      <c r="S20" s="87">
        <v>0.35280293165847249</v>
      </c>
      <c r="T20" s="87">
        <v>4.3225E-2</v>
      </c>
      <c r="U20" s="87">
        <v>0.20157171717171718</v>
      </c>
      <c r="V20" s="87">
        <v>1.4303030303030305E-2</v>
      </c>
      <c r="W20" s="87">
        <v>0.17073727272727274</v>
      </c>
      <c r="X20" s="87">
        <v>0</v>
      </c>
      <c r="Y20" s="85">
        <f t="shared" si="1"/>
        <v>1</v>
      </c>
      <c r="AA20" s="86">
        <v>38808</v>
      </c>
    </row>
    <row r="21" spans="2:27" x14ac:dyDescent="0.35">
      <c r="B21" s="76">
        <v>2023</v>
      </c>
      <c r="C21" s="84">
        <v>0.56978471025197541</v>
      </c>
      <c r="D21" s="84">
        <v>0</v>
      </c>
      <c r="E21" s="84">
        <v>5.4028112595662217E-2</v>
      </c>
      <c r="F21" s="84">
        <v>6.0514999999999992E-2</v>
      </c>
      <c r="G21" s="84">
        <v>0.20022745837724695</v>
      </c>
      <c r="H21" s="84">
        <v>6.9471877511544577E-4</v>
      </c>
      <c r="I21" s="84">
        <v>0.11475000000000002</v>
      </c>
      <c r="J21" s="84">
        <v>0</v>
      </c>
      <c r="K21" s="85">
        <f t="shared" si="0"/>
        <v>1</v>
      </c>
      <c r="M21" s="86">
        <v>122499.99999999999</v>
      </c>
      <c r="P21" s="76">
        <v>2023</v>
      </c>
      <c r="Q21" s="87">
        <v>0.21699230986000895</v>
      </c>
      <c r="R21" s="87">
        <v>5.503973159925216E-3</v>
      </c>
      <c r="S21" s="87">
        <v>0.31590194930329807</v>
      </c>
      <c r="T21" s="87">
        <v>6.0514999999999992E-2</v>
      </c>
      <c r="U21" s="87">
        <v>0.20512525252525254</v>
      </c>
      <c r="V21" s="87">
        <v>1.2515151515151517E-2</v>
      </c>
      <c r="W21" s="87">
        <v>0.18344636363636363</v>
      </c>
      <c r="X21" s="87">
        <v>0</v>
      </c>
      <c r="Y21" s="85">
        <f t="shared" si="1"/>
        <v>0.99999999999999978</v>
      </c>
      <c r="AA21" s="86">
        <v>38419.919999999998</v>
      </c>
    </row>
    <row r="22" spans="2:27" x14ac:dyDescent="0.35">
      <c r="B22" s="76">
        <v>2024</v>
      </c>
      <c r="C22" s="84">
        <v>0.48920964373225151</v>
      </c>
      <c r="D22" s="84">
        <v>0</v>
      </c>
      <c r="E22" s="84">
        <v>3.7819678816963548E-2</v>
      </c>
      <c r="F22" s="84">
        <v>0.08</v>
      </c>
      <c r="G22" s="84">
        <v>0.22025020421497166</v>
      </c>
      <c r="H22" s="84">
        <v>5.9547323581323917E-4</v>
      </c>
      <c r="I22" s="84">
        <v>0.17212500000000003</v>
      </c>
      <c r="J22" s="84">
        <v>0</v>
      </c>
      <c r="K22" s="85">
        <f t="shared" si="0"/>
        <v>1</v>
      </c>
      <c r="M22" s="86">
        <v>123333.33333333331</v>
      </c>
      <c r="P22" s="76">
        <v>2024</v>
      </c>
      <c r="Q22" s="87">
        <v>0.2225581070060102</v>
      </c>
      <c r="R22" s="87">
        <v>5.0744108943509645E-3</v>
      </c>
      <c r="S22" s="87">
        <v>0.27680596694812365</v>
      </c>
      <c r="T22" s="87">
        <v>0.08</v>
      </c>
      <c r="U22" s="87">
        <v>0.20867878787878791</v>
      </c>
      <c r="V22" s="87">
        <v>1.0727272727272729E-2</v>
      </c>
      <c r="W22" s="87">
        <v>0.19615545454545452</v>
      </c>
      <c r="X22" s="87">
        <v>0</v>
      </c>
      <c r="Y22" s="85">
        <f t="shared" si="1"/>
        <v>1</v>
      </c>
      <c r="AA22" s="86">
        <v>38035.720799999996</v>
      </c>
    </row>
    <row r="23" spans="2:27" x14ac:dyDescent="0.35">
      <c r="B23" s="76">
        <v>2025</v>
      </c>
      <c r="C23" s="84">
        <v>0.45186354291664277</v>
      </c>
      <c r="D23" s="84">
        <v>0</v>
      </c>
      <c r="E23" s="84">
        <v>2.6473775171874481E-2</v>
      </c>
      <c r="F23" s="84">
        <v>8.5760000000000003E-2</v>
      </c>
      <c r="G23" s="84">
        <v>0.22025020421497166</v>
      </c>
      <c r="H23" s="84">
        <v>4.9622769651103257E-4</v>
      </c>
      <c r="I23" s="84">
        <v>0.21515625000000005</v>
      </c>
      <c r="J23" s="84">
        <v>0</v>
      </c>
      <c r="K23" s="85">
        <f t="shared" si="0"/>
        <v>1</v>
      </c>
      <c r="M23" s="86">
        <v>124166.66666666664</v>
      </c>
      <c r="P23" s="76">
        <v>2025</v>
      </c>
      <c r="Q23" s="87">
        <v>0.22812390415201114</v>
      </c>
      <c r="R23" s="87">
        <v>4.644848628776713E-3</v>
      </c>
      <c r="S23" s="87">
        <v>0.25143498459294944</v>
      </c>
      <c r="T23" s="87">
        <v>8.5760000000000003E-2</v>
      </c>
      <c r="U23" s="87">
        <v>0.21223232323232327</v>
      </c>
      <c r="V23" s="87">
        <v>8.9393939393939414E-3</v>
      </c>
      <c r="W23" s="87">
        <v>0.20886454545454544</v>
      </c>
      <c r="X23" s="87">
        <v>0</v>
      </c>
      <c r="Y23" s="85">
        <f t="shared" si="1"/>
        <v>0.99999999999999989</v>
      </c>
      <c r="AA23" s="86">
        <v>37655.363591999994</v>
      </c>
    </row>
    <row r="24" spans="2:27" x14ac:dyDescent="0.35">
      <c r="B24" s="76">
        <v>2026</v>
      </c>
      <c r="C24" s="84">
        <v>0.43027031292900442</v>
      </c>
      <c r="D24" s="84">
        <v>0</v>
      </c>
      <c r="E24" s="84">
        <v>1.8531642620312136E-2</v>
      </c>
      <c r="F24" s="84">
        <v>9.2236815999999999E-2</v>
      </c>
      <c r="G24" s="84">
        <v>0.19822518379347451</v>
      </c>
      <c r="H24" s="84">
        <v>3.9698215720882597E-4</v>
      </c>
      <c r="I24" s="84">
        <v>0.26033906250000005</v>
      </c>
      <c r="J24" s="84">
        <v>0</v>
      </c>
      <c r="K24" s="85">
        <f t="shared" si="0"/>
        <v>1</v>
      </c>
      <c r="M24" s="86">
        <v>125000</v>
      </c>
      <c r="P24" s="76">
        <v>2026</v>
      </c>
      <c r="Q24" s="87">
        <v>0.23368970129801214</v>
      </c>
      <c r="R24" s="87">
        <v>4.2152863632024615E-3</v>
      </c>
      <c r="S24" s="87">
        <v>0.22534718623777528</v>
      </c>
      <c r="T24" s="87">
        <v>9.2236815999999999E-2</v>
      </c>
      <c r="U24" s="87">
        <v>0.21578585858585864</v>
      </c>
      <c r="V24" s="87">
        <v>7.1515151515151535E-3</v>
      </c>
      <c r="W24" s="87">
        <v>0.22157363636363636</v>
      </c>
      <c r="X24" s="87">
        <v>0</v>
      </c>
      <c r="Y24" s="85">
        <f t="shared" si="1"/>
        <v>1</v>
      </c>
      <c r="AA24" s="86">
        <v>37278.809956079996</v>
      </c>
    </row>
    <row r="25" spans="2:27" x14ac:dyDescent="0.35">
      <c r="B25" s="76">
        <v>2027</v>
      </c>
      <c r="C25" s="84">
        <v>0.39919798250874772</v>
      </c>
      <c r="D25" s="84">
        <v>0</v>
      </c>
      <c r="E25" s="84">
        <v>1.2972149834218495E-2</v>
      </c>
      <c r="F25" s="84">
        <v>9.41192E-2</v>
      </c>
      <c r="G25" s="84">
        <v>0.17840266541412705</v>
      </c>
      <c r="H25" s="84">
        <v>2.9773661790661937E-4</v>
      </c>
      <c r="I25" s="84">
        <v>0.31501026562500006</v>
      </c>
      <c r="J25" s="84">
        <v>0</v>
      </c>
      <c r="K25" s="85">
        <f t="shared" si="0"/>
        <v>1</v>
      </c>
      <c r="M25" s="86">
        <v>126000</v>
      </c>
      <c r="P25" s="76">
        <v>2027</v>
      </c>
      <c r="Q25" s="87">
        <v>0.23925549844401306</v>
      </c>
      <c r="R25" s="87">
        <v>3.7857240976282101E-3</v>
      </c>
      <c r="S25" s="87">
        <v>0.20385381988260115</v>
      </c>
      <c r="T25" s="87">
        <v>9.41192E-2</v>
      </c>
      <c r="U25" s="87">
        <v>0.219339393939394</v>
      </c>
      <c r="V25" s="87">
        <v>5.3636363636363656E-3</v>
      </c>
      <c r="W25" s="87">
        <v>0.23428272727272725</v>
      </c>
      <c r="X25" s="87">
        <v>0</v>
      </c>
      <c r="Y25" s="85">
        <f t="shared" si="1"/>
        <v>0.99999999999999989</v>
      </c>
      <c r="AA25" s="86">
        <v>36906.021856519197</v>
      </c>
    </row>
    <row r="26" spans="2:27" x14ac:dyDescent="0.35">
      <c r="B26" s="76">
        <v>2028</v>
      </c>
      <c r="C26" s="84">
        <v>0.3529561837584782</v>
      </c>
      <c r="D26" s="84">
        <v>0</v>
      </c>
      <c r="E26" s="84">
        <v>9.0805048839529452E-3</v>
      </c>
      <c r="F26" s="84">
        <v>9.604E-2</v>
      </c>
      <c r="G26" s="84">
        <v>0.16056239887271434</v>
      </c>
      <c r="H26" s="84">
        <v>1.9849107860441279E-4</v>
      </c>
      <c r="I26" s="84">
        <v>0.38116242140625006</v>
      </c>
      <c r="J26" s="84">
        <v>0</v>
      </c>
      <c r="K26" s="85">
        <f t="shared" si="0"/>
        <v>1</v>
      </c>
      <c r="M26" s="86">
        <v>127000</v>
      </c>
      <c r="P26" s="76">
        <v>2028</v>
      </c>
      <c r="Q26" s="87">
        <v>0.24482129559001409</v>
      </c>
      <c r="R26" s="87">
        <v>3.3561618320539586E-3</v>
      </c>
      <c r="S26" s="87">
        <v>0.18232203752742682</v>
      </c>
      <c r="T26" s="87">
        <v>9.604E-2</v>
      </c>
      <c r="U26" s="87">
        <v>0.22289292929292936</v>
      </c>
      <c r="V26" s="87">
        <v>3.5757575757575776E-3</v>
      </c>
      <c r="W26" s="87">
        <v>0.24699181818181815</v>
      </c>
      <c r="X26" s="87">
        <v>0</v>
      </c>
      <c r="Y26" s="85">
        <f t="shared" si="1"/>
        <v>0.99999999999999989</v>
      </c>
      <c r="AA26" s="86">
        <v>36536.961637954002</v>
      </c>
    </row>
    <row r="27" spans="2:27" x14ac:dyDescent="0.35">
      <c r="B27" s="76">
        <v>2029</v>
      </c>
      <c r="C27" s="84">
        <v>0.29364333636898776</v>
      </c>
      <c r="D27" s="84">
        <v>0</v>
      </c>
      <c r="E27" s="84">
        <v>6.3563534187670613E-3</v>
      </c>
      <c r="F27" s="84">
        <v>9.8000000000000004E-2</v>
      </c>
      <c r="G27" s="84">
        <v>0.14450615898544292</v>
      </c>
      <c r="H27" s="84">
        <v>9.9245539302206221E-5</v>
      </c>
      <c r="I27" s="84">
        <v>0.45739490568750008</v>
      </c>
      <c r="J27" s="84">
        <v>0</v>
      </c>
      <c r="K27" s="85">
        <f t="shared" si="0"/>
        <v>1</v>
      </c>
      <c r="M27" s="86">
        <v>128000</v>
      </c>
      <c r="P27" s="76">
        <v>2029</v>
      </c>
      <c r="Q27" s="87">
        <v>0.25038709273601517</v>
      </c>
      <c r="R27" s="87">
        <v>2.9265995664797071E-3</v>
      </c>
      <c r="S27" s="87">
        <v>0.16075105517225252</v>
      </c>
      <c r="T27" s="87">
        <v>9.8000000000000004E-2</v>
      </c>
      <c r="U27" s="87">
        <v>0.22644646464646473</v>
      </c>
      <c r="V27" s="87">
        <v>1.7878787878787899E-3</v>
      </c>
      <c r="W27" s="87">
        <v>0.25970090909090909</v>
      </c>
      <c r="X27" s="87">
        <v>0</v>
      </c>
      <c r="Y27" s="85">
        <f t="shared" si="1"/>
        <v>1</v>
      </c>
      <c r="AA27" s="86">
        <v>36171.592021574463</v>
      </c>
    </row>
    <row r="28" spans="2:27" x14ac:dyDescent="0.35">
      <c r="B28" s="76">
        <v>2030</v>
      </c>
      <c r="C28" s="84">
        <v>0.26236061326371435</v>
      </c>
      <c r="D28" s="84">
        <v>0</v>
      </c>
      <c r="E28" s="84">
        <v>4.4494473931369427E-3</v>
      </c>
      <c r="F28" s="84">
        <v>0.1</v>
      </c>
      <c r="G28" s="84">
        <v>0.13005554308689862</v>
      </c>
      <c r="H28" s="84">
        <v>0</v>
      </c>
      <c r="I28" s="84">
        <v>0.50313439625625012</v>
      </c>
      <c r="J28" s="84">
        <v>0</v>
      </c>
      <c r="K28" s="85">
        <f t="shared" si="0"/>
        <v>1</v>
      </c>
      <c r="M28" s="86">
        <v>129000</v>
      </c>
      <c r="P28" s="76">
        <v>2030</v>
      </c>
      <c r="Q28" s="87">
        <v>0.27324000000000004</v>
      </c>
      <c r="R28" s="87">
        <v>0</v>
      </c>
      <c r="S28" s="87">
        <v>0.12435000000000002</v>
      </c>
      <c r="T28" s="87">
        <v>0.1</v>
      </c>
      <c r="U28" s="87">
        <v>0.22999999999999998</v>
      </c>
      <c r="V28" s="87">
        <v>0</v>
      </c>
      <c r="W28" s="87">
        <v>0.27240999999999999</v>
      </c>
      <c r="X28" s="87">
        <v>0</v>
      </c>
      <c r="Y28" s="85">
        <f t="shared" si="1"/>
        <v>1</v>
      </c>
      <c r="AA28" s="86">
        <v>35809.876101358721</v>
      </c>
    </row>
    <row r="29" spans="2:27" x14ac:dyDescent="0.35">
      <c r="B29" s="76">
        <v>2031</v>
      </c>
      <c r="C29" s="84">
        <v>0.20988849061097148</v>
      </c>
      <c r="D29" s="84">
        <v>0</v>
      </c>
      <c r="E29" s="84">
        <v>3.1146131751958596E-3</v>
      </c>
      <c r="F29" s="84">
        <v>0.1</v>
      </c>
      <c r="G29" s="84">
        <v>0.11704998877820877</v>
      </c>
      <c r="H29" s="84">
        <v>0</v>
      </c>
      <c r="I29" s="84">
        <v>0.56994690743562382</v>
      </c>
      <c r="J29" s="84">
        <v>0</v>
      </c>
      <c r="K29" s="85">
        <f t="shared" si="0"/>
        <v>1</v>
      </c>
      <c r="M29" s="86">
        <v>130000</v>
      </c>
      <c r="P29" s="76">
        <v>2031</v>
      </c>
      <c r="Q29" s="87">
        <v>0.25</v>
      </c>
      <c r="R29" s="87">
        <v>0</v>
      </c>
      <c r="S29" s="87">
        <v>0.12</v>
      </c>
      <c r="T29" s="87">
        <v>0.1</v>
      </c>
      <c r="U29" s="87">
        <v>0.21849999999999997</v>
      </c>
      <c r="V29" s="87">
        <v>0</v>
      </c>
      <c r="W29" s="87">
        <v>0.31150000000000011</v>
      </c>
      <c r="X29" s="87">
        <v>0</v>
      </c>
      <c r="Y29" s="85">
        <f t="shared" si="1"/>
        <v>1</v>
      </c>
      <c r="AA29" s="86">
        <v>35451.777340345136</v>
      </c>
    </row>
    <row r="30" spans="2:27" x14ac:dyDescent="0.35">
      <c r="B30" s="76">
        <v>2032</v>
      </c>
      <c r="C30" s="84">
        <v>0.12593309436658287</v>
      </c>
      <c r="D30" s="84">
        <v>0</v>
      </c>
      <c r="E30" s="84">
        <v>0</v>
      </c>
      <c r="F30" s="84">
        <v>0.1</v>
      </c>
      <c r="G30" s="84">
        <v>9.3639991022567023E-2</v>
      </c>
      <c r="H30" s="84">
        <v>0</v>
      </c>
      <c r="I30" s="84">
        <v>0.68042691461085014</v>
      </c>
      <c r="J30" s="84">
        <v>0</v>
      </c>
      <c r="K30" s="85">
        <f t="shared" si="0"/>
        <v>1</v>
      </c>
      <c r="M30" s="86">
        <v>131000</v>
      </c>
      <c r="P30" s="76">
        <v>2032</v>
      </c>
      <c r="Q30" s="87">
        <v>0.23</v>
      </c>
      <c r="R30" s="87">
        <v>0</v>
      </c>
      <c r="S30" s="87">
        <v>0.1</v>
      </c>
      <c r="T30" s="87">
        <v>0.1</v>
      </c>
      <c r="U30" s="87">
        <v>0.20699999999999996</v>
      </c>
      <c r="V30" s="87">
        <v>0</v>
      </c>
      <c r="W30" s="87">
        <v>0.36299999999999999</v>
      </c>
      <c r="X30" s="87">
        <v>0</v>
      </c>
      <c r="Y30" s="85">
        <f t="shared" si="1"/>
        <v>1</v>
      </c>
      <c r="AA30" s="86">
        <v>35097.259566941684</v>
      </c>
    </row>
    <row r="31" spans="2:27" x14ac:dyDescent="0.35">
      <c r="B31" s="76">
        <v>2033</v>
      </c>
      <c r="C31" s="84">
        <v>7.5559856619949725E-2</v>
      </c>
      <c r="D31" s="84">
        <v>0</v>
      </c>
      <c r="E31" s="84">
        <v>0</v>
      </c>
      <c r="F31" s="84">
        <v>0.1</v>
      </c>
      <c r="G31" s="84">
        <v>6.5547993715796907E-2</v>
      </c>
      <c r="H31" s="84">
        <v>0</v>
      </c>
      <c r="I31" s="84">
        <v>0.75889214966425345</v>
      </c>
      <c r="J31" s="84">
        <v>0</v>
      </c>
      <c r="K31" s="85">
        <f t="shared" si="0"/>
        <v>1</v>
      </c>
      <c r="M31" s="86">
        <v>132000</v>
      </c>
      <c r="P31" s="76">
        <v>2033</v>
      </c>
      <c r="Q31" s="87">
        <v>0.21</v>
      </c>
      <c r="R31" s="87">
        <v>0</v>
      </c>
      <c r="S31" s="87">
        <v>0.09</v>
      </c>
      <c r="T31" s="87">
        <v>0.1</v>
      </c>
      <c r="U31" s="87">
        <v>0.19549999999999995</v>
      </c>
      <c r="V31" s="87">
        <v>0</v>
      </c>
      <c r="W31" s="87">
        <v>0.40450000000000008</v>
      </c>
      <c r="X31" s="87">
        <v>0</v>
      </c>
      <c r="Y31" s="85">
        <f t="shared" si="1"/>
        <v>1</v>
      </c>
      <c r="AA31" s="86">
        <v>35000</v>
      </c>
    </row>
    <row r="32" spans="2:27" x14ac:dyDescent="0.35">
      <c r="B32" s="76">
        <v>2034</v>
      </c>
      <c r="C32" s="84">
        <v>3.7779928309974863E-2</v>
      </c>
      <c r="D32" s="84">
        <v>0</v>
      </c>
      <c r="E32" s="84">
        <v>0</v>
      </c>
      <c r="F32" s="84">
        <v>0.1</v>
      </c>
      <c r="G32" s="84">
        <v>5.2438394972637525E-2</v>
      </c>
      <c r="H32" s="84">
        <v>0</v>
      </c>
      <c r="I32" s="84">
        <v>0.80978167671738754</v>
      </c>
      <c r="J32" s="84">
        <v>0</v>
      </c>
      <c r="K32" s="85">
        <f t="shared" si="0"/>
        <v>1</v>
      </c>
      <c r="M32" s="86">
        <v>133000</v>
      </c>
      <c r="P32" s="76">
        <v>2034</v>
      </c>
      <c r="Q32" s="87">
        <v>0.18</v>
      </c>
      <c r="R32" s="87">
        <v>0</v>
      </c>
      <c r="S32" s="87">
        <v>0.08</v>
      </c>
      <c r="T32" s="87">
        <v>0.1</v>
      </c>
      <c r="U32" s="87">
        <v>0.18399999999999994</v>
      </c>
      <c r="V32" s="87">
        <v>0</v>
      </c>
      <c r="W32" s="87">
        <v>0.45600000000000007</v>
      </c>
      <c r="X32" s="87">
        <v>0</v>
      </c>
      <c r="Y32" s="85">
        <f t="shared" si="1"/>
        <v>1</v>
      </c>
      <c r="AA32" s="86">
        <v>35000</v>
      </c>
    </row>
    <row r="33" spans="2:27" x14ac:dyDescent="0.35">
      <c r="B33" s="76">
        <v>2035</v>
      </c>
      <c r="C33" s="84">
        <v>1.8889964154987431E-2</v>
      </c>
      <c r="D33" s="84">
        <v>0</v>
      </c>
      <c r="E33" s="84">
        <v>0</v>
      </c>
      <c r="F33" s="84">
        <v>0.1</v>
      </c>
      <c r="G33" s="84">
        <v>3.6706876480846265E-2</v>
      </c>
      <c r="H33" s="84">
        <v>0</v>
      </c>
      <c r="I33" s="84">
        <v>0.84440315936416632</v>
      </c>
      <c r="J33" s="84">
        <v>0</v>
      </c>
      <c r="K33" s="85">
        <f t="shared" si="0"/>
        <v>1</v>
      </c>
      <c r="M33" s="86">
        <v>134000</v>
      </c>
      <c r="P33" s="76">
        <v>2035</v>
      </c>
      <c r="Q33" s="87">
        <v>0.15</v>
      </c>
      <c r="R33" s="87">
        <v>0</v>
      </c>
      <c r="S33" s="87">
        <v>7.0000000000000007E-2</v>
      </c>
      <c r="T33" s="87">
        <v>0.1</v>
      </c>
      <c r="U33" s="87">
        <v>0.17249999999999993</v>
      </c>
      <c r="V33" s="87">
        <v>0</v>
      </c>
      <c r="W33" s="87">
        <v>0.50750000000000006</v>
      </c>
      <c r="X33" s="87">
        <v>0</v>
      </c>
      <c r="Y33" s="85">
        <f t="shared" si="1"/>
        <v>1</v>
      </c>
      <c r="AA33" s="86">
        <v>35000</v>
      </c>
    </row>
    <row r="34" spans="2:27" x14ac:dyDescent="0.35">
      <c r="B34" s="76">
        <v>2036</v>
      </c>
      <c r="C34" s="84">
        <v>0</v>
      </c>
      <c r="D34" s="84">
        <v>0</v>
      </c>
      <c r="E34" s="84">
        <v>0</v>
      </c>
      <c r="F34" s="84">
        <v>0.1</v>
      </c>
      <c r="G34" s="84">
        <v>0.03</v>
      </c>
      <c r="H34" s="84">
        <v>0</v>
      </c>
      <c r="I34" s="84">
        <v>0.87</v>
      </c>
      <c r="J34" s="84">
        <v>0</v>
      </c>
      <c r="K34" s="85">
        <f t="shared" si="0"/>
        <v>1</v>
      </c>
      <c r="M34" s="86">
        <v>135000</v>
      </c>
      <c r="P34" s="76">
        <v>2036</v>
      </c>
      <c r="Q34" s="87">
        <v>0.12</v>
      </c>
      <c r="R34" s="87">
        <v>0</v>
      </c>
      <c r="S34" s="87">
        <v>0.06</v>
      </c>
      <c r="T34" s="87">
        <v>0.1</v>
      </c>
      <c r="U34" s="87">
        <v>0.16099999999999992</v>
      </c>
      <c r="V34" s="87">
        <v>0</v>
      </c>
      <c r="W34" s="87">
        <v>0.55900000000000005</v>
      </c>
      <c r="X34" s="87">
        <v>0</v>
      </c>
      <c r="Y34" s="85">
        <f t="shared" si="1"/>
        <v>1</v>
      </c>
      <c r="AA34" s="86">
        <v>35000</v>
      </c>
    </row>
    <row r="35" spans="2:27" x14ac:dyDescent="0.35">
      <c r="B35" s="76">
        <v>2037</v>
      </c>
      <c r="C35" s="84">
        <v>0</v>
      </c>
      <c r="D35" s="84">
        <v>0</v>
      </c>
      <c r="E35" s="84">
        <v>0</v>
      </c>
      <c r="F35" s="84">
        <v>0.1</v>
      </c>
      <c r="G35" s="84">
        <v>0.02</v>
      </c>
      <c r="H35" s="84">
        <v>0</v>
      </c>
      <c r="I35" s="84">
        <v>0.88</v>
      </c>
      <c r="J35" s="84">
        <v>0</v>
      </c>
      <c r="K35" s="85">
        <f t="shared" si="0"/>
        <v>1</v>
      </c>
      <c r="M35" s="86">
        <v>136000</v>
      </c>
      <c r="P35" s="76">
        <v>2037</v>
      </c>
      <c r="Q35" s="87">
        <v>0.08</v>
      </c>
      <c r="R35" s="87">
        <v>0</v>
      </c>
      <c r="S35" s="87">
        <v>0.05</v>
      </c>
      <c r="T35" s="87">
        <v>0.1</v>
      </c>
      <c r="U35" s="87">
        <v>0.14949999999999991</v>
      </c>
      <c r="V35" s="87">
        <v>0</v>
      </c>
      <c r="W35" s="87">
        <v>0.62050000000000005</v>
      </c>
      <c r="X35" s="87">
        <v>0</v>
      </c>
      <c r="Y35" s="85">
        <f t="shared" si="1"/>
        <v>1</v>
      </c>
      <c r="AA35" s="86">
        <v>35000</v>
      </c>
    </row>
    <row r="36" spans="2:27" x14ac:dyDescent="0.35">
      <c r="B36" s="76">
        <v>2038</v>
      </c>
      <c r="C36" s="84">
        <v>0</v>
      </c>
      <c r="D36" s="84">
        <v>0</v>
      </c>
      <c r="E36" s="84">
        <v>0</v>
      </c>
      <c r="F36" s="84">
        <v>0.1</v>
      </c>
      <c r="G36" s="84">
        <v>1.4999999999999999E-2</v>
      </c>
      <c r="H36" s="84">
        <v>0</v>
      </c>
      <c r="I36" s="84">
        <v>0.88500000000000001</v>
      </c>
      <c r="J36" s="84">
        <v>0</v>
      </c>
      <c r="K36" s="85">
        <f t="shared" si="0"/>
        <v>1</v>
      </c>
      <c r="M36" s="86">
        <v>137000</v>
      </c>
      <c r="P36" s="76">
        <v>2038</v>
      </c>
      <c r="Q36" s="87">
        <v>0.05</v>
      </c>
      <c r="R36" s="87">
        <v>0</v>
      </c>
      <c r="S36" s="87">
        <v>0.04</v>
      </c>
      <c r="T36" s="87">
        <v>0.1</v>
      </c>
      <c r="U36" s="87">
        <v>0.1379999999999999</v>
      </c>
      <c r="V36" s="87">
        <v>0</v>
      </c>
      <c r="W36" s="87">
        <v>0.67200000000000015</v>
      </c>
      <c r="X36" s="87">
        <v>0</v>
      </c>
      <c r="Y36" s="85">
        <f t="shared" si="1"/>
        <v>1</v>
      </c>
      <c r="AA36" s="86">
        <v>35000</v>
      </c>
    </row>
    <row r="37" spans="2:27" x14ac:dyDescent="0.35">
      <c r="B37" s="76">
        <v>2039</v>
      </c>
      <c r="C37" s="84">
        <v>0</v>
      </c>
      <c r="D37" s="84">
        <v>0</v>
      </c>
      <c r="E37" s="84">
        <v>0</v>
      </c>
      <c r="F37" s="84">
        <v>0.1</v>
      </c>
      <c r="G37" s="84">
        <v>7.0000000000000001E-3</v>
      </c>
      <c r="H37" s="84">
        <v>0</v>
      </c>
      <c r="I37" s="84">
        <v>0.89300000000000002</v>
      </c>
      <c r="J37" s="84">
        <v>0</v>
      </c>
      <c r="K37" s="85">
        <f t="shared" si="0"/>
        <v>1</v>
      </c>
      <c r="M37" s="86">
        <v>138000</v>
      </c>
      <c r="P37" s="76">
        <v>2039</v>
      </c>
      <c r="Q37" s="87">
        <v>0.02</v>
      </c>
      <c r="R37" s="87">
        <v>0</v>
      </c>
      <c r="S37" s="87">
        <v>0.02</v>
      </c>
      <c r="T37" s="87">
        <v>0.1</v>
      </c>
      <c r="U37" s="87">
        <v>0.12649999999999989</v>
      </c>
      <c r="V37" s="87">
        <v>0</v>
      </c>
      <c r="W37" s="87">
        <v>0.73350000000000004</v>
      </c>
      <c r="X37" s="87">
        <v>0</v>
      </c>
      <c r="Y37" s="85">
        <f t="shared" si="1"/>
        <v>1</v>
      </c>
      <c r="AA37" s="86">
        <v>35000</v>
      </c>
    </row>
    <row r="38" spans="2:27" x14ac:dyDescent="0.35">
      <c r="B38" s="76">
        <v>2040</v>
      </c>
      <c r="C38" s="84">
        <v>0</v>
      </c>
      <c r="D38" s="84">
        <v>0</v>
      </c>
      <c r="E38" s="84">
        <v>0</v>
      </c>
      <c r="F38" s="84">
        <v>0.1</v>
      </c>
      <c r="G38" s="84">
        <v>0</v>
      </c>
      <c r="H38" s="84">
        <v>0</v>
      </c>
      <c r="I38" s="84">
        <v>0.9</v>
      </c>
      <c r="J38" s="84">
        <v>0</v>
      </c>
      <c r="K38" s="85">
        <f t="shared" si="0"/>
        <v>1</v>
      </c>
      <c r="M38" s="86">
        <v>139000</v>
      </c>
      <c r="P38" s="76">
        <v>2040</v>
      </c>
      <c r="Q38" s="87">
        <v>0</v>
      </c>
      <c r="R38" s="87">
        <v>0</v>
      </c>
      <c r="S38" s="87">
        <v>0</v>
      </c>
      <c r="T38" s="87">
        <v>0.1</v>
      </c>
      <c r="U38" s="87">
        <v>0.11499999999999989</v>
      </c>
      <c r="V38" s="87">
        <v>0</v>
      </c>
      <c r="W38" s="87">
        <v>0.78500000000000014</v>
      </c>
      <c r="X38" s="87">
        <v>0</v>
      </c>
      <c r="Y38" s="85">
        <f t="shared" si="1"/>
        <v>1</v>
      </c>
      <c r="AA38" s="86">
        <v>35000</v>
      </c>
    </row>
    <row r="39" spans="2:27" x14ac:dyDescent="0.35">
      <c r="B39" s="76">
        <v>2041</v>
      </c>
      <c r="C39" s="84">
        <v>0</v>
      </c>
      <c r="D39" s="84">
        <v>0</v>
      </c>
      <c r="E39" s="84">
        <v>0</v>
      </c>
      <c r="F39" s="84">
        <v>0.1</v>
      </c>
      <c r="G39" s="84">
        <v>0</v>
      </c>
      <c r="H39" s="84">
        <v>0</v>
      </c>
      <c r="I39" s="84">
        <v>0.9</v>
      </c>
      <c r="J39" s="84">
        <v>0</v>
      </c>
      <c r="K39" s="85">
        <f t="shared" si="0"/>
        <v>1</v>
      </c>
      <c r="M39" s="86">
        <v>140000</v>
      </c>
      <c r="P39" s="76">
        <v>2041</v>
      </c>
      <c r="Q39" s="87">
        <v>0</v>
      </c>
      <c r="R39" s="87">
        <v>0</v>
      </c>
      <c r="S39" s="87">
        <v>0</v>
      </c>
      <c r="T39" s="87">
        <v>0.1</v>
      </c>
      <c r="U39" s="87">
        <v>0.1034999999999999</v>
      </c>
      <c r="V39" s="87">
        <v>0</v>
      </c>
      <c r="W39" s="87">
        <v>0.7965000000000001</v>
      </c>
      <c r="X39" s="87">
        <v>0</v>
      </c>
      <c r="Y39" s="85">
        <f t="shared" si="1"/>
        <v>1</v>
      </c>
      <c r="AA39" s="86">
        <v>35000</v>
      </c>
    </row>
    <row r="40" spans="2:27" x14ac:dyDescent="0.35">
      <c r="B40" s="76">
        <v>2042</v>
      </c>
      <c r="C40" s="84">
        <v>0</v>
      </c>
      <c r="D40" s="84">
        <v>0</v>
      </c>
      <c r="E40" s="84">
        <v>0</v>
      </c>
      <c r="F40" s="84">
        <v>0.1</v>
      </c>
      <c r="G40" s="84">
        <v>0</v>
      </c>
      <c r="H40" s="84">
        <v>0</v>
      </c>
      <c r="I40" s="84">
        <v>0.9</v>
      </c>
      <c r="J40" s="84">
        <v>0</v>
      </c>
      <c r="K40" s="85">
        <f t="shared" si="0"/>
        <v>1</v>
      </c>
      <c r="M40" s="86">
        <v>141000</v>
      </c>
      <c r="P40" s="76">
        <v>2042</v>
      </c>
      <c r="Q40" s="87">
        <v>0</v>
      </c>
      <c r="R40" s="87">
        <v>0</v>
      </c>
      <c r="S40" s="87">
        <v>0</v>
      </c>
      <c r="T40" s="87">
        <v>0.1</v>
      </c>
      <c r="U40" s="87">
        <v>9.1999999999999901E-2</v>
      </c>
      <c r="V40" s="87">
        <v>0</v>
      </c>
      <c r="W40" s="87">
        <v>0.80800000000000005</v>
      </c>
      <c r="X40" s="87">
        <v>0</v>
      </c>
      <c r="Y40" s="85">
        <f t="shared" si="1"/>
        <v>1</v>
      </c>
      <c r="AA40" s="86">
        <v>35000</v>
      </c>
    </row>
    <row r="41" spans="2:27" x14ac:dyDescent="0.35">
      <c r="B41" s="76">
        <v>2043</v>
      </c>
      <c r="C41" s="84">
        <v>0</v>
      </c>
      <c r="D41" s="84">
        <v>0</v>
      </c>
      <c r="E41" s="84">
        <v>0</v>
      </c>
      <c r="F41" s="84">
        <v>0.1</v>
      </c>
      <c r="G41" s="84">
        <v>0</v>
      </c>
      <c r="H41" s="84">
        <v>0</v>
      </c>
      <c r="I41" s="84">
        <v>0.9</v>
      </c>
      <c r="J41" s="84">
        <v>0</v>
      </c>
      <c r="K41" s="85">
        <f t="shared" si="0"/>
        <v>1</v>
      </c>
      <c r="M41" s="86">
        <v>142000</v>
      </c>
      <c r="P41" s="76">
        <v>2043</v>
      </c>
      <c r="Q41" s="87">
        <v>0</v>
      </c>
      <c r="R41" s="87">
        <v>0</v>
      </c>
      <c r="S41" s="87">
        <v>0</v>
      </c>
      <c r="T41" s="87">
        <v>0.1</v>
      </c>
      <c r="U41" s="87">
        <v>8.0499999999999905E-2</v>
      </c>
      <c r="V41" s="87">
        <v>0</v>
      </c>
      <c r="W41" s="87">
        <v>0.81950000000000012</v>
      </c>
      <c r="X41" s="87">
        <v>0</v>
      </c>
      <c r="Y41" s="85">
        <f t="shared" si="1"/>
        <v>1</v>
      </c>
      <c r="AA41" s="86">
        <v>35000</v>
      </c>
    </row>
    <row r="42" spans="2:27" x14ac:dyDescent="0.35">
      <c r="B42" s="76">
        <v>2044</v>
      </c>
      <c r="C42" s="84">
        <v>0</v>
      </c>
      <c r="D42" s="84">
        <v>0</v>
      </c>
      <c r="E42" s="84">
        <v>0</v>
      </c>
      <c r="F42" s="84">
        <v>0.1</v>
      </c>
      <c r="G42" s="84">
        <v>0</v>
      </c>
      <c r="H42" s="84">
        <v>0</v>
      </c>
      <c r="I42" s="84">
        <v>0.9</v>
      </c>
      <c r="J42" s="84">
        <v>0</v>
      </c>
      <c r="K42" s="85">
        <f t="shared" si="0"/>
        <v>1</v>
      </c>
      <c r="M42" s="86">
        <v>143000</v>
      </c>
      <c r="P42" s="76">
        <v>2044</v>
      </c>
      <c r="Q42" s="87">
        <v>0</v>
      </c>
      <c r="R42" s="87">
        <v>0</v>
      </c>
      <c r="S42" s="87">
        <v>0</v>
      </c>
      <c r="T42" s="87">
        <v>0.1</v>
      </c>
      <c r="U42" s="87">
        <v>6.8999999999999909E-2</v>
      </c>
      <c r="V42" s="87">
        <v>0</v>
      </c>
      <c r="W42" s="87">
        <v>0.83100000000000007</v>
      </c>
      <c r="X42" s="87">
        <v>0</v>
      </c>
      <c r="Y42" s="85">
        <f t="shared" si="1"/>
        <v>1</v>
      </c>
      <c r="AA42" s="86">
        <v>35000</v>
      </c>
    </row>
    <row r="43" spans="2:27" x14ac:dyDescent="0.35">
      <c r="B43" s="76">
        <v>2045</v>
      </c>
      <c r="C43" s="84">
        <v>0</v>
      </c>
      <c r="D43" s="84">
        <v>0</v>
      </c>
      <c r="E43" s="84">
        <v>0</v>
      </c>
      <c r="F43" s="84">
        <v>0.1</v>
      </c>
      <c r="G43" s="84">
        <v>0</v>
      </c>
      <c r="H43" s="84">
        <v>0</v>
      </c>
      <c r="I43" s="84">
        <v>0.9</v>
      </c>
      <c r="J43" s="84">
        <v>0</v>
      </c>
      <c r="K43" s="85">
        <f t="shared" si="0"/>
        <v>1</v>
      </c>
      <c r="M43" s="86">
        <v>145000</v>
      </c>
      <c r="P43" s="76">
        <v>2045</v>
      </c>
      <c r="Q43" s="87">
        <v>0</v>
      </c>
      <c r="R43" s="87">
        <v>0</v>
      </c>
      <c r="S43" s="87">
        <v>0</v>
      </c>
      <c r="T43" s="87">
        <v>0.1</v>
      </c>
      <c r="U43" s="87">
        <v>5.7499999999999912E-2</v>
      </c>
      <c r="V43" s="87">
        <v>0</v>
      </c>
      <c r="W43" s="87">
        <v>0.84250000000000003</v>
      </c>
      <c r="X43" s="87">
        <v>0</v>
      </c>
      <c r="Y43" s="85">
        <f t="shared" si="1"/>
        <v>1</v>
      </c>
      <c r="AA43" s="86">
        <v>35000</v>
      </c>
    </row>
    <row r="44" spans="2:27" x14ac:dyDescent="0.35">
      <c r="B44" s="76">
        <v>2046</v>
      </c>
      <c r="C44" s="84">
        <v>0</v>
      </c>
      <c r="D44" s="84">
        <v>0</v>
      </c>
      <c r="E44" s="84">
        <v>0</v>
      </c>
      <c r="F44" s="84">
        <v>0.1</v>
      </c>
      <c r="G44" s="84">
        <v>0</v>
      </c>
      <c r="H44" s="84">
        <v>0</v>
      </c>
      <c r="I44" s="84">
        <v>0.9</v>
      </c>
      <c r="J44" s="84">
        <v>0</v>
      </c>
      <c r="K44" s="85">
        <f t="shared" si="0"/>
        <v>1</v>
      </c>
      <c r="M44" s="86">
        <v>146000</v>
      </c>
      <c r="P44" s="76">
        <v>2046</v>
      </c>
      <c r="Q44" s="87">
        <v>0</v>
      </c>
      <c r="R44" s="87">
        <v>0</v>
      </c>
      <c r="S44" s="87">
        <v>0</v>
      </c>
      <c r="T44" s="87">
        <v>0.1</v>
      </c>
      <c r="U44" s="87">
        <v>4.5999999999999916E-2</v>
      </c>
      <c r="V44" s="87">
        <v>0</v>
      </c>
      <c r="W44" s="87">
        <v>0.85400000000000009</v>
      </c>
      <c r="X44" s="87">
        <v>0</v>
      </c>
      <c r="Y44" s="85">
        <f t="shared" si="1"/>
        <v>1</v>
      </c>
      <c r="AA44" s="86">
        <v>35000</v>
      </c>
    </row>
    <row r="45" spans="2:27" x14ac:dyDescent="0.35">
      <c r="B45" s="76">
        <v>2047</v>
      </c>
      <c r="C45" s="84">
        <v>0</v>
      </c>
      <c r="D45" s="84">
        <v>0</v>
      </c>
      <c r="E45" s="84">
        <v>0</v>
      </c>
      <c r="F45" s="84">
        <v>0.1</v>
      </c>
      <c r="G45" s="84">
        <v>0</v>
      </c>
      <c r="H45" s="84">
        <v>0</v>
      </c>
      <c r="I45" s="84">
        <v>0.9</v>
      </c>
      <c r="J45" s="84">
        <v>0</v>
      </c>
      <c r="K45" s="85">
        <f t="shared" si="0"/>
        <v>1</v>
      </c>
      <c r="M45" s="86">
        <v>147000</v>
      </c>
      <c r="P45" s="76">
        <v>2047</v>
      </c>
      <c r="Q45" s="87">
        <v>0</v>
      </c>
      <c r="R45" s="87">
        <v>0</v>
      </c>
      <c r="S45" s="87">
        <v>0</v>
      </c>
      <c r="T45" s="87">
        <v>0.1</v>
      </c>
      <c r="U45" s="87">
        <v>3.449999999999992E-2</v>
      </c>
      <c r="V45" s="87">
        <v>0</v>
      </c>
      <c r="W45" s="87">
        <v>0.86550000000000005</v>
      </c>
      <c r="X45" s="87">
        <v>0</v>
      </c>
      <c r="Y45" s="85">
        <f t="shared" si="1"/>
        <v>1</v>
      </c>
      <c r="AA45" s="86">
        <v>35000</v>
      </c>
    </row>
    <row r="46" spans="2:27" x14ac:dyDescent="0.35">
      <c r="B46" s="76">
        <v>2048</v>
      </c>
      <c r="C46" s="84">
        <v>0</v>
      </c>
      <c r="D46" s="84">
        <v>0</v>
      </c>
      <c r="E46" s="84">
        <v>0</v>
      </c>
      <c r="F46" s="84">
        <v>0.1</v>
      </c>
      <c r="G46" s="84">
        <v>0</v>
      </c>
      <c r="H46" s="84">
        <v>0</v>
      </c>
      <c r="I46" s="84">
        <v>0.9</v>
      </c>
      <c r="J46" s="84">
        <v>0</v>
      </c>
      <c r="K46" s="85">
        <f t="shared" si="0"/>
        <v>1</v>
      </c>
      <c r="M46" s="86">
        <v>148000</v>
      </c>
      <c r="P46" s="76">
        <v>2048</v>
      </c>
      <c r="Q46" s="87">
        <v>0</v>
      </c>
      <c r="R46" s="87">
        <v>0</v>
      </c>
      <c r="S46" s="87">
        <v>0</v>
      </c>
      <c r="T46" s="87">
        <v>0.1</v>
      </c>
      <c r="U46" s="87">
        <v>2.299999999999992E-2</v>
      </c>
      <c r="V46" s="87">
        <v>0</v>
      </c>
      <c r="W46" s="87">
        <v>0.87700000000000011</v>
      </c>
      <c r="X46" s="87">
        <v>0</v>
      </c>
      <c r="Y46" s="85">
        <f t="shared" si="1"/>
        <v>1</v>
      </c>
      <c r="AA46" s="86">
        <v>35000</v>
      </c>
    </row>
    <row r="47" spans="2:27" x14ac:dyDescent="0.35">
      <c r="B47" s="76">
        <v>2049</v>
      </c>
      <c r="C47" s="84">
        <v>0</v>
      </c>
      <c r="D47" s="84">
        <v>0</v>
      </c>
      <c r="E47" s="84">
        <v>0</v>
      </c>
      <c r="F47" s="84">
        <v>0.1</v>
      </c>
      <c r="G47" s="84">
        <v>0</v>
      </c>
      <c r="H47" s="84">
        <v>0</v>
      </c>
      <c r="I47" s="84">
        <v>0.9</v>
      </c>
      <c r="J47" s="84">
        <v>0</v>
      </c>
      <c r="K47" s="85">
        <f t="shared" si="0"/>
        <v>1</v>
      </c>
      <c r="M47" s="86">
        <v>149000</v>
      </c>
      <c r="P47" s="76">
        <v>2049</v>
      </c>
      <c r="Q47" s="87">
        <v>0</v>
      </c>
      <c r="R47" s="87">
        <v>0</v>
      </c>
      <c r="S47" s="87">
        <v>0</v>
      </c>
      <c r="T47" s="87">
        <v>0.1</v>
      </c>
      <c r="U47" s="87">
        <v>1.149999999999992E-2</v>
      </c>
      <c r="V47" s="87">
        <v>0</v>
      </c>
      <c r="W47" s="87">
        <v>0.88850000000000007</v>
      </c>
      <c r="X47" s="87">
        <v>0</v>
      </c>
      <c r="Y47" s="85">
        <f t="shared" si="1"/>
        <v>1</v>
      </c>
      <c r="AA47" s="86">
        <v>35000</v>
      </c>
    </row>
    <row r="48" spans="2:27" x14ac:dyDescent="0.35">
      <c r="B48" s="76">
        <v>2050</v>
      </c>
      <c r="C48" s="84">
        <v>0</v>
      </c>
      <c r="D48" s="84">
        <v>0</v>
      </c>
      <c r="E48" s="84">
        <v>0</v>
      </c>
      <c r="F48" s="84">
        <v>0.1</v>
      </c>
      <c r="G48" s="84">
        <v>0</v>
      </c>
      <c r="H48" s="84">
        <v>0</v>
      </c>
      <c r="I48" s="84">
        <v>0.9</v>
      </c>
      <c r="J48" s="84">
        <v>0</v>
      </c>
      <c r="K48" s="85">
        <f t="shared" si="0"/>
        <v>1</v>
      </c>
      <c r="M48" s="86">
        <v>150000</v>
      </c>
      <c r="P48" s="76">
        <v>2050</v>
      </c>
      <c r="Q48" s="87">
        <v>0</v>
      </c>
      <c r="R48" s="87">
        <v>0</v>
      </c>
      <c r="S48" s="87">
        <v>0</v>
      </c>
      <c r="T48" s="87">
        <v>0.1</v>
      </c>
      <c r="U48" s="87">
        <v>0</v>
      </c>
      <c r="V48" s="87">
        <v>0</v>
      </c>
      <c r="W48" s="87">
        <v>0.9</v>
      </c>
      <c r="X48" s="87">
        <v>0</v>
      </c>
      <c r="Y48" s="85">
        <f t="shared" si="1"/>
        <v>1</v>
      </c>
      <c r="AA48" s="86">
        <v>35000</v>
      </c>
    </row>
  </sheetData>
  <mergeCells count="2">
    <mergeCell ref="B8:J8"/>
    <mergeCell ref="P8:X8"/>
  </mergeCells>
  <conditionalFormatting sqref="C19:J48">
    <cfRule type="cellIs" dxfId="1" priority="2" operator="greaterThan">
      <formula>C18</formula>
    </cfRule>
  </conditionalFormatting>
  <conditionalFormatting sqref="Q19:X48">
    <cfRule type="cellIs" dxfId="0" priority="1" operator="greaterThan">
      <formula>"Q18"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B3:X48"/>
  <sheetViews>
    <sheetView workbookViewId="0"/>
  </sheetViews>
  <sheetFormatPr defaultColWidth="9.1796875" defaultRowHeight="14.5" x14ac:dyDescent="0.35"/>
  <cols>
    <col min="1" max="1" width="5.1796875" style="2" customWidth="1"/>
    <col min="2" max="2" width="9.1796875" style="2"/>
    <col min="3" max="3" width="4.7265625" style="2" customWidth="1"/>
    <col min="4" max="4" width="10.81640625" style="31" customWidth="1"/>
    <col min="5" max="5" width="11.26953125" style="31" customWidth="1"/>
    <col min="6" max="6" width="3.81640625" style="2" customWidth="1"/>
    <col min="7" max="8" width="9.1796875" style="31"/>
    <col min="9" max="9" width="4.1796875" style="2" customWidth="1"/>
    <col min="10" max="10" width="9.81640625" style="31" customWidth="1"/>
    <col min="11" max="11" width="9.1796875" style="2"/>
    <col min="12" max="12" width="3.54296875" style="2" customWidth="1"/>
    <col min="13" max="14" width="11.54296875" style="2" customWidth="1"/>
    <col min="15" max="15" width="13.7265625" style="2" customWidth="1"/>
    <col min="16" max="16" width="9.1796875" style="2"/>
    <col min="17" max="17" width="4.7265625" style="2" customWidth="1"/>
    <col min="18" max="21" width="10" style="2" customWidth="1"/>
    <col min="22" max="22" width="3.54296875" style="2" customWidth="1"/>
    <col min="23" max="23" width="11.81640625" style="31" customWidth="1"/>
    <col min="24" max="24" width="10" style="31" customWidth="1"/>
    <col min="25" max="16384" width="9.1796875" style="2"/>
  </cols>
  <sheetData>
    <row r="3" spans="2:24" ht="21" x14ac:dyDescent="0.5">
      <c r="B3" s="79" t="s">
        <v>7</v>
      </c>
    </row>
    <row r="4" spans="2:24" x14ac:dyDescent="0.35">
      <c r="R4" s="96" t="s">
        <v>164</v>
      </c>
      <c r="S4" s="96"/>
      <c r="T4" s="96"/>
      <c r="U4" s="96"/>
    </row>
    <row r="5" spans="2:24" x14ac:dyDescent="0.35">
      <c r="B5" s="2" t="s">
        <v>165</v>
      </c>
    </row>
    <row r="6" spans="2:24" x14ac:dyDescent="0.35">
      <c r="J6" s="88" t="s">
        <v>166</v>
      </c>
      <c r="K6" s="88">
        <v>0.8</v>
      </c>
      <c r="M6" s="88">
        <v>0.5</v>
      </c>
      <c r="O6" s="88">
        <v>0.5</v>
      </c>
      <c r="R6" s="30">
        <v>0.5</v>
      </c>
      <c r="T6" s="30">
        <v>0.5</v>
      </c>
    </row>
    <row r="7" spans="2:24" x14ac:dyDescent="0.35">
      <c r="J7" s="88" t="s">
        <v>167</v>
      </c>
      <c r="K7" s="88">
        <v>0.2</v>
      </c>
      <c r="M7" s="96" t="s">
        <v>168</v>
      </c>
      <c r="N7" s="96"/>
      <c r="O7" s="96" t="s">
        <v>169</v>
      </c>
      <c r="P7" s="96"/>
      <c r="Q7" s="31"/>
      <c r="R7" s="96" t="s">
        <v>170</v>
      </c>
      <c r="S7" s="96"/>
      <c r="T7" s="96" t="s">
        <v>169</v>
      </c>
      <c r="U7" s="96"/>
    </row>
    <row r="8" spans="2:24" x14ac:dyDescent="0.35">
      <c r="B8" s="31" t="s">
        <v>171</v>
      </c>
      <c r="D8" s="96" t="s">
        <v>172</v>
      </c>
      <c r="E8" s="96"/>
      <c r="G8" s="96" t="s">
        <v>173</v>
      </c>
      <c r="H8" s="96"/>
      <c r="J8" s="96" t="s">
        <v>174</v>
      </c>
      <c r="K8" s="96"/>
      <c r="M8" s="96" t="s">
        <v>175</v>
      </c>
      <c r="N8" s="96"/>
      <c r="O8" s="96"/>
      <c r="P8" s="96"/>
      <c r="Q8" s="31"/>
      <c r="R8" s="96" t="s">
        <v>176</v>
      </c>
      <c r="S8" s="96"/>
      <c r="T8" s="96"/>
      <c r="U8" s="96"/>
      <c r="V8" s="89"/>
      <c r="W8" s="96" t="s">
        <v>177</v>
      </c>
      <c r="X8" s="96"/>
    </row>
    <row r="9" spans="2:24" x14ac:dyDescent="0.35">
      <c r="B9" s="31"/>
      <c r="D9" s="31" t="s">
        <v>178</v>
      </c>
      <c r="E9" s="31" t="s">
        <v>179</v>
      </c>
      <c r="G9" s="31" t="s">
        <v>178</v>
      </c>
      <c r="H9" s="31" t="s">
        <v>179</v>
      </c>
      <c r="J9" s="31" t="s">
        <v>180</v>
      </c>
      <c r="K9" s="31" t="s">
        <v>179</v>
      </c>
      <c r="M9" s="31" t="s">
        <v>178</v>
      </c>
      <c r="N9" s="31" t="s">
        <v>179</v>
      </c>
      <c r="O9" s="31" t="s">
        <v>181</v>
      </c>
      <c r="P9" s="31" t="s">
        <v>179</v>
      </c>
      <c r="Q9" s="31"/>
      <c r="R9" s="31" t="s">
        <v>178</v>
      </c>
      <c r="S9" s="31" t="s">
        <v>179</v>
      </c>
      <c r="T9" s="31" t="s">
        <v>181</v>
      </c>
      <c r="U9" s="31" t="s">
        <v>179</v>
      </c>
      <c r="V9" s="31"/>
      <c r="W9" s="31" t="s">
        <v>181</v>
      </c>
      <c r="X9" s="31" t="s">
        <v>179</v>
      </c>
    </row>
    <row r="10" spans="2:24" x14ac:dyDescent="0.35">
      <c r="B10" s="31">
        <v>2012</v>
      </c>
      <c r="D10" s="90">
        <v>6.9761069002243907</v>
      </c>
      <c r="E10" s="90">
        <v>2.2404464920760652</v>
      </c>
      <c r="G10" s="90">
        <v>5.6014653965808368</v>
      </c>
      <c r="H10" s="90">
        <v>1.933557154046909</v>
      </c>
      <c r="J10" s="90">
        <v>6.2</v>
      </c>
      <c r="K10" s="90">
        <v>3.0504000000000002</v>
      </c>
      <c r="M10" s="90">
        <v>5.5808855201795131</v>
      </c>
      <c r="N10" s="90">
        <v>1.7923571936608524</v>
      </c>
      <c r="O10" s="91">
        <v>25</v>
      </c>
      <c r="P10" s="90">
        <v>0.9</v>
      </c>
      <c r="Q10" s="90"/>
      <c r="R10" s="90">
        <v>4.7612455870937112</v>
      </c>
      <c r="S10" s="90">
        <v>1.6435235809398727</v>
      </c>
      <c r="T10" s="90">
        <f>W10</f>
        <v>25</v>
      </c>
      <c r="U10" s="90">
        <f>X10</f>
        <v>0.9</v>
      </c>
      <c r="V10" s="31"/>
      <c r="W10" s="91">
        <v>25</v>
      </c>
      <c r="X10" s="90">
        <v>0.9</v>
      </c>
    </row>
    <row r="11" spans="2:24" x14ac:dyDescent="0.35">
      <c r="B11" s="31">
        <v>2013</v>
      </c>
      <c r="D11" s="90">
        <v>6.8964194181070386</v>
      </c>
      <c r="E11" s="90">
        <v>2.2148540603192566</v>
      </c>
      <c r="G11" s="90">
        <v>5.3249014746990078</v>
      </c>
      <c r="H11" s="90">
        <v>1.8380906802144907</v>
      </c>
      <c r="J11" s="90">
        <v>6.2</v>
      </c>
      <c r="K11" s="90">
        <v>3.0504000000000002</v>
      </c>
      <c r="M11" s="90">
        <v>5.5171355344856314</v>
      </c>
      <c r="N11" s="90">
        <v>1.7718832482554054</v>
      </c>
      <c r="O11" s="91">
        <v>24.75</v>
      </c>
      <c r="P11" s="90">
        <v>0.89100000000000001</v>
      </c>
      <c r="Q11" s="90"/>
      <c r="R11" s="90">
        <v>4.5261662534941562</v>
      </c>
      <c r="S11" s="90">
        <v>1.5623770781823172</v>
      </c>
      <c r="T11" s="90">
        <f t="shared" ref="T11:U48" si="0">W11</f>
        <v>24.75</v>
      </c>
      <c r="U11" s="90">
        <f t="shared" si="0"/>
        <v>0.89100000000000001</v>
      </c>
      <c r="V11" s="31"/>
      <c r="W11" s="91">
        <v>24.75</v>
      </c>
      <c r="X11" s="90">
        <v>0.89100000000000001</v>
      </c>
    </row>
    <row r="12" spans="2:24" x14ac:dyDescent="0.35">
      <c r="B12" s="31">
        <v>2014</v>
      </c>
      <c r="D12" s="90">
        <v>6.9292508317544019</v>
      </c>
      <c r="E12" s="90">
        <v>2.225398197126244</v>
      </c>
      <c r="G12" s="90">
        <v>5.1852793899932621</v>
      </c>
      <c r="H12" s="90">
        <v>1.7898948490110118</v>
      </c>
      <c r="J12" s="90">
        <v>6.2</v>
      </c>
      <c r="K12" s="90">
        <v>3.0504000000000002</v>
      </c>
      <c r="M12" s="90">
        <v>5.5434006654035217</v>
      </c>
      <c r="N12" s="90">
        <v>1.780318557700995</v>
      </c>
      <c r="O12" s="91">
        <v>24.502500000000001</v>
      </c>
      <c r="P12" s="90">
        <v>0.88209000000000004</v>
      </c>
      <c r="Q12" s="90"/>
      <c r="R12" s="90">
        <v>4.4074874814942726</v>
      </c>
      <c r="S12" s="90">
        <v>1.5214106216593599</v>
      </c>
      <c r="T12" s="90">
        <f t="shared" si="0"/>
        <v>24.502500000000001</v>
      </c>
      <c r="U12" s="90">
        <f t="shared" si="0"/>
        <v>0.88209000000000004</v>
      </c>
      <c r="V12" s="31"/>
      <c r="W12" s="91">
        <v>24.502500000000001</v>
      </c>
      <c r="X12" s="90">
        <v>0.88209000000000004</v>
      </c>
    </row>
    <row r="13" spans="2:24" x14ac:dyDescent="0.35">
      <c r="B13" s="31">
        <v>2015</v>
      </c>
      <c r="D13" s="90">
        <v>6.8142508317544026</v>
      </c>
      <c r="E13" s="90">
        <v>2.1884647971262439</v>
      </c>
      <c r="G13" s="90">
        <v>5.056447643228756</v>
      </c>
      <c r="H13" s="90">
        <v>1.7454237101235119</v>
      </c>
      <c r="J13" s="90">
        <v>6.2</v>
      </c>
      <c r="K13" s="90">
        <v>3.0504000000000002</v>
      </c>
      <c r="M13" s="90">
        <v>5.4514006654035221</v>
      </c>
      <c r="N13" s="90">
        <v>1.7507718377009951</v>
      </c>
      <c r="O13" s="91">
        <v>24.257474999999999</v>
      </c>
      <c r="P13" s="90">
        <v>0.87326910000000002</v>
      </c>
      <c r="Q13" s="90"/>
      <c r="R13" s="90">
        <v>4.2979804967444428</v>
      </c>
      <c r="S13" s="90">
        <v>1.4836101536049853</v>
      </c>
      <c r="T13" s="90">
        <f t="shared" si="0"/>
        <v>24.257474999999999</v>
      </c>
      <c r="U13" s="90">
        <f t="shared" si="0"/>
        <v>0.87326910000000002</v>
      </c>
      <c r="V13" s="31"/>
      <c r="W13" s="91">
        <v>24.257474999999999</v>
      </c>
      <c r="X13" s="90">
        <v>0.87326910000000002</v>
      </c>
    </row>
    <row r="14" spans="2:24" x14ac:dyDescent="0.35">
      <c r="B14" s="31">
        <v>2016</v>
      </c>
      <c r="D14" s="90">
        <v>6.7865873382253863</v>
      </c>
      <c r="E14" s="90">
        <v>2.1795803895444648</v>
      </c>
      <c r="G14" s="90">
        <v>4.9989476432287541</v>
      </c>
      <c r="H14" s="90">
        <v>1.7255754153495115</v>
      </c>
      <c r="J14" s="90">
        <v>6.2</v>
      </c>
      <c r="K14" s="90">
        <v>3.0504000000000002</v>
      </c>
      <c r="M14" s="90">
        <v>5.4292698705803097</v>
      </c>
      <c r="N14" s="90">
        <v>1.7436643116355723</v>
      </c>
      <c r="O14" s="91">
        <v>24.01490025</v>
      </c>
      <c r="P14" s="90">
        <v>0.86453640900000006</v>
      </c>
      <c r="Q14" s="90"/>
      <c r="R14" s="90">
        <v>4.2491054967444413</v>
      </c>
      <c r="S14" s="90">
        <v>1.4667391030470847</v>
      </c>
      <c r="T14" s="90">
        <f t="shared" si="0"/>
        <v>24.01490025</v>
      </c>
      <c r="U14" s="90">
        <f t="shared" si="0"/>
        <v>0.86453640900000006</v>
      </c>
      <c r="V14" s="31"/>
      <c r="W14" s="91">
        <v>24.01490025</v>
      </c>
      <c r="X14" s="90">
        <v>0.86453640900000006</v>
      </c>
    </row>
    <row r="15" spans="2:24" x14ac:dyDescent="0.35">
      <c r="B15" s="31">
        <v>2017</v>
      </c>
      <c r="D15" s="90">
        <v>6.6715873382253861</v>
      </c>
      <c r="E15" s="90">
        <v>2.1426469895444651</v>
      </c>
      <c r="G15" s="90">
        <v>5.0053561380079072</v>
      </c>
      <c r="H15" s="90">
        <v>1.7277875491483685</v>
      </c>
      <c r="J15" s="90">
        <v>6.2</v>
      </c>
      <c r="K15" s="90">
        <v>3.0504000000000002</v>
      </c>
      <c r="M15" s="90">
        <v>5.3372698705803092</v>
      </c>
      <c r="N15" s="90">
        <v>1.7141175916355722</v>
      </c>
      <c r="O15" s="91">
        <v>23.774751247499999</v>
      </c>
      <c r="P15" s="90">
        <v>0.85589104491000001</v>
      </c>
      <c r="Q15" s="90"/>
      <c r="R15" s="90">
        <v>4.254552717306721</v>
      </c>
      <c r="S15" s="90">
        <v>1.4686194167761131</v>
      </c>
      <c r="T15" s="90">
        <f t="shared" si="0"/>
        <v>23.774751247499999</v>
      </c>
      <c r="U15" s="90">
        <f t="shared" si="0"/>
        <v>0.85589104491000001</v>
      </c>
      <c r="V15" s="31"/>
      <c r="W15" s="91">
        <v>23.774751247499999</v>
      </c>
      <c r="X15" s="90">
        <v>0.85589104491000001</v>
      </c>
    </row>
    <row r="16" spans="2:24" x14ac:dyDescent="0.35">
      <c r="B16" s="31">
        <v>2018</v>
      </c>
      <c r="D16" s="90">
        <v>6.6439238446963698</v>
      </c>
      <c r="E16" s="90">
        <v>2.133762581962686</v>
      </c>
      <c r="G16" s="90">
        <v>4.8301686731776305</v>
      </c>
      <c r="H16" s="90">
        <v>1.6673149849281754</v>
      </c>
      <c r="J16" s="90">
        <v>6.0759999999999996</v>
      </c>
      <c r="K16" s="90">
        <v>2.989392</v>
      </c>
      <c r="M16" s="90">
        <v>5.315139075757096</v>
      </c>
      <c r="N16" s="90">
        <v>1.7070100655701488</v>
      </c>
      <c r="O16" s="91">
        <v>23.537003735024999</v>
      </c>
      <c r="P16" s="90">
        <v>0.84733213446090005</v>
      </c>
      <c r="Q16" s="90"/>
      <c r="R16" s="90">
        <v>4.1056433722009862</v>
      </c>
      <c r="S16" s="90">
        <v>1.4172177371889494</v>
      </c>
      <c r="T16" s="90">
        <f t="shared" si="0"/>
        <v>23.537003735024999</v>
      </c>
      <c r="U16" s="90">
        <f t="shared" si="0"/>
        <v>0.84733213446090005</v>
      </c>
      <c r="V16" s="31"/>
      <c r="W16" s="91">
        <v>23.537003735024999</v>
      </c>
      <c r="X16" s="90">
        <v>0.84733213446090005</v>
      </c>
    </row>
    <row r="17" spans="2:24" x14ac:dyDescent="0.35">
      <c r="B17" s="31">
        <v>2019</v>
      </c>
      <c r="D17" s="90">
        <v>6.4113865101319965</v>
      </c>
      <c r="E17" s="90">
        <v>2.0590808915939918</v>
      </c>
      <c r="G17" s="90">
        <v>4.6611127696164134</v>
      </c>
      <c r="H17" s="90">
        <v>1.6089589604556893</v>
      </c>
      <c r="J17" s="90">
        <v>5.9544799999999993</v>
      </c>
      <c r="K17" s="90">
        <v>2.9296041599999998</v>
      </c>
      <c r="M17" s="90">
        <v>5.1291092081055973</v>
      </c>
      <c r="N17" s="90">
        <v>1.6472647132751936</v>
      </c>
      <c r="O17" s="91">
        <v>23.301633697674749</v>
      </c>
      <c r="P17" s="90">
        <v>0.83885881311629096</v>
      </c>
      <c r="Q17" s="90"/>
      <c r="R17" s="90">
        <v>3.9619458541739512</v>
      </c>
      <c r="S17" s="90">
        <v>1.3676151163873358</v>
      </c>
      <c r="T17" s="90">
        <f t="shared" si="0"/>
        <v>23.301633697674749</v>
      </c>
      <c r="U17" s="90">
        <f t="shared" si="0"/>
        <v>0.83885881311629096</v>
      </c>
      <c r="V17" s="31"/>
      <c r="W17" s="91">
        <v>23.301633697674749</v>
      </c>
      <c r="X17" s="90">
        <v>0.83885881311629096</v>
      </c>
    </row>
    <row r="18" spans="2:24" x14ac:dyDescent="0.35">
      <c r="B18" s="31">
        <v>2020</v>
      </c>
      <c r="D18" s="90">
        <v>6.1869879822773761</v>
      </c>
      <c r="E18" s="90">
        <v>1.9870130603882021</v>
      </c>
      <c r="G18" s="90">
        <v>4.4979738226798389</v>
      </c>
      <c r="H18" s="90">
        <v>1.5526453968397402</v>
      </c>
      <c r="J18" s="90">
        <v>5.7460731999999988</v>
      </c>
      <c r="K18" s="90">
        <v>2.8270680143999996</v>
      </c>
      <c r="M18" s="90">
        <v>4.9495903858219013</v>
      </c>
      <c r="N18" s="90">
        <v>1.5896104483105618</v>
      </c>
      <c r="O18" s="91">
        <v>23.068617360698003</v>
      </c>
      <c r="P18" s="90">
        <v>0.83047022498512812</v>
      </c>
      <c r="Q18" s="90"/>
      <c r="R18" s="90">
        <v>3.8232777492778629</v>
      </c>
      <c r="S18" s="90">
        <v>1.3197485873137789</v>
      </c>
      <c r="T18" s="90">
        <f t="shared" si="0"/>
        <v>23.068617360698003</v>
      </c>
      <c r="U18" s="90">
        <f t="shared" si="0"/>
        <v>0.83047022498512812</v>
      </c>
      <c r="V18" s="31"/>
      <c r="W18" s="91">
        <v>23.068617360698003</v>
      </c>
      <c r="X18" s="90">
        <v>0.83047022498512812</v>
      </c>
    </row>
    <row r="19" spans="2:24" x14ac:dyDescent="0.35">
      <c r="B19" s="31">
        <v>2021</v>
      </c>
      <c r="D19" s="90">
        <v>5.9704434028976676</v>
      </c>
      <c r="E19" s="90">
        <v>1.917467603274615</v>
      </c>
      <c r="G19" s="90">
        <v>4.3855244771128428</v>
      </c>
      <c r="H19" s="90">
        <v>1.5138292619187466</v>
      </c>
      <c r="J19" s="90">
        <v>5.5449606379999983</v>
      </c>
      <c r="K19" s="90">
        <v>2.7281206338959993</v>
      </c>
      <c r="M19" s="90">
        <v>4.7763547223181346</v>
      </c>
      <c r="N19" s="90">
        <v>1.5339740826196921</v>
      </c>
      <c r="O19" s="91">
        <v>22.837931187091023</v>
      </c>
      <c r="P19" s="90">
        <v>0.82216552273527688</v>
      </c>
      <c r="Q19" s="90"/>
      <c r="R19" s="90">
        <v>3.7276958055459164</v>
      </c>
      <c r="S19" s="90">
        <v>1.2867548726309346</v>
      </c>
      <c r="T19" s="90">
        <f t="shared" si="0"/>
        <v>22.837931187091023</v>
      </c>
      <c r="U19" s="90">
        <f t="shared" si="0"/>
        <v>0.82216552273527688</v>
      </c>
      <c r="V19" s="31"/>
      <c r="W19" s="91">
        <v>22.837931187091023</v>
      </c>
      <c r="X19" s="90">
        <v>0.82216552273527688</v>
      </c>
    </row>
    <row r="20" spans="2:24" x14ac:dyDescent="0.35">
      <c r="B20" s="31">
        <v>2022</v>
      </c>
      <c r="D20" s="90">
        <v>5.7614778837962488</v>
      </c>
      <c r="E20" s="90">
        <v>1.8503562371600033</v>
      </c>
      <c r="G20" s="90">
        <v>4.2758863651850216</v>
      </c>
      <c r="H20" s="90">
        <v>1.4759835303707778</v>
      </c>
      <c r="J20" s="90">
        <v>5.3508870156699979</v>
      </c>
      <c r="K20" s="90">
        <v>2.632636411709639</v>
      </c>
      <c r="M20" s="90">
        <v>4.609182307036999</v>
      </c>
      <c r="N20" s="90">
        <v>1.4802849897280026</v>
      </c>
      <c r="O20" s="91">
        <v>22.609551875220113</v>
      </c>
      <c r="P20" s="90">
        <v>0.81394386750792413</v>
      </c>
      <c r="Q20" s="90"/>
      <c r="R20" s="90">
        <v>3.6345034104072682</v>
      </c>
      <c r="S20" s="90">
        <v>1.254586000815161</v>
      </c>
      <c r="T20" s="90">
        <f t="shared" si="0"/>
        <v>22.609551875220113</v>
      </c>
      <c r="U20" s="90">
        <f t="shared" si="0"/>
        <v>0.81394386750792413</v>
      </c>
      <c r="V20" s="31"/>
      <c r="W20" s="91">
        <v>22.609551875220113</v>
      </c>
      <c r="X20" s="90">
        <v>0.81394386750792413</v>
      </c>
    </row>
    <row r="21" spans="2:24" x14ac:dyDescent="0.35">
      <c r="B21" s="31">
        <v>2023</v>
      </c>
      <c r="D21" s="90">
        <v>5.5598261578633803</v>
      </c>
      <c r="E21" s="90">
        <v>1.7855937688594032</v>
      </c>
      <c r="G21" s="90">
        <v>4.1476097742294709</v>
      </c>
      <c r="H21" s="90">
        <v>1.4317040244596546</v>
      </c>
      <c r="J21" s="90">
        <v>5.163605970121548</v>
      </c>
      <c r="K21" s="90">
        <v>2.5404941372998016</v>
      </c>
      <c r="M21" s="90">
        <v>4.4478609262907041</v>
      </c>
      <c r="N21" s="90">
        <v>1.4284750150875225</v>
      </c>
      <c r="O21" s="91">
        <v>22.38345635646791</v>
      </c>
      <c r="P21" s="90">
        <v>0.80580442883284475</v>
      </c>
      <c r="Q21" s="90"/>
      <c r="R21" s="90">
        <v>3.52546830809505</v>
      </c>
      <c r="S21" s="90">
        <v>1.2169484207907062</v>
      </c>
      <c r="T21" s="90">
        <f t="shared" si="0"/>
        <v>22.38345635646791</v>
      </c>
      <c r="U21" s="90">
        <f t="shared" si="0"/>
        <v>0.80580442883284475</v>
      </c>
      <c r="V21" s="31"/>
      <c r="W21" s="91">
        <v>22.38345635646791</v>
      </c>
      <c r="X21" s="90">
        <v>0.80580442883284475</v>
      </c>
    </row>
    <row r="22" spans="2:24" x14ac:dyDescent="0.35">
      <c r="B22" s="31">
        <v>2024</v>
      </c>
      <c r="D22" s="90">
        <v>5.3374331115488447</v>
      </c>
      <c r="E22" s="90">
        <v>1.714170018105027</v>
      </c>
      <c r="G22" s="90">
        <v>4.0231814810025863</v>
      </c>
      <c r="H22" s="90">
        <v>1.3887529037258648</v>
      </c>
      <c r="J22" s="90">
        <v>4.9570617313166858</v>
      </c>
      <c r="K22" s="90">
        <v>2.4388743718078096</v>
      </c>
      <c r="M22" s="90">
        <v>4.2699464892390759</v>
      </c>
      <c r="N22" s="90">
        <v>1.3713360144840216</v>
      </c>
      <c r="O22" s="91">
        <v>22.159621792903231</v>
      </c>
      <c r="P22" s="90">
        <v>0.7977463845445163</v>
      </c>
      <c r="Q22" s="90"/>
      <c r="R22" s="90">
        <v>3.4197042588521982</v>
      </c>
      <c r="S22" s="90">
        <v>1.180439968166985</v>
      </c>
      <c r="T22" s="90">
        <f t="shared" si="0"/>
        <v>22.159621792903231</v>
      </c>
      <c r="U22" s="90">
        <f t="shared" si="0"/>
        <v>0.7977463845445163</v>
      </c>
      <c r="V22" s="31"/>
      <c r="W22" s="91">
        <v>22.159621792903231</v>
      </c>
      <c r="X22" s="90">
        <v>0.7977463845445163</v>
      </c>
    </row>
    <row r="23" spans="2:24" x14ac:dyDescent="0.35">
      <c r="B23" s="31">
        <v>2025</v>
      </c>
      <c r="D23" s="90">
        <v>5.1239357870868911</v>
      </c>
      <c r="E23" s="90">
        <v>1.6456032173808259</v>
      </c>
      <c r="G23" s="90">
        <v>3.8823701291674957</v>
      </c>
      <c r="H23" s="90">
        <v>1.3401465520954594</v>
      </c>
      <c r="J23" s="90">
        <v>4.7587792620640181</v>
      </c>
      <c r="K23" s="90">
        <v>2.3413193969354973</v>
      </c>
      <c r="M23" s="90">
        <v>4.0991486296695134</v>
      </c>
      <c r="N23" s="90">
        <v>1.3164825739046608</v>
      </c>
      <c r="O23" s="91">
        <v>21.938025574974198</v>
      </c>
      <c r="P23" s="90">
        <v>0.78976892069907112</v>
      </c>
      <c r="Q23" s="90"/>
      <c r="R23" s="90">
        <v>3.3000146097923713</v>
      </c>
      <c r="S23" s="90">
        <v>1.1391245692811405</v>
      </c>
      <c r="T23" s="90">
        <f t="shared" si="0"/>
        <v>21.938025574974198</v>
      </c>
      <c r="U23" s="90">
        <f t="shared" si="0"/>
        <v>0.78976892069907112</v>
      </c>
      <c r="V23" s="31"/>
      <c r="W23" s="91">
        <v>21.938025574974198</v>
      </c>
      <c r="X23" s="90">
        <v>0.78976892069907112</v>
      </c>
    </row>
    <row r="24" spans="2:24" x14ac:dyDescent="0.35">
      <c r="B24" s="31">
        <v>2026</v>
      </c>
      <c r="D24" s="90">
        <v>4.9189783556034152</v>
      </c>
      <c r="E24" s="90">
        <v>1.5797790886855927</v>
      </c>
      <c r="G24" s="90">
        <v>3.7464871746466333</v>
      </c>
      <c r="H24" s="90">
        <v>1.2932414227721183</v>
      </c>
      <c r="J24" s="90">
        <v>4.568428091581457</v>
      </c>
      <c r="K24" s="90">
        <v>2.2476666210580771</v>
      </c>
      <c r="M24" s="90">
        <v>3.9351826844827325</v>
      </c>
      <c r="N24" s="90">
        <v>1.2638232709484745</v>
      </c>
      <c r="O24" s="91">
        <v>21.718645319224457</v>
      </c>
      <c r="P24" s="90">
        <v>0.78187123149208049</v>
      </c>
      <c r="Q24" s="90"/>
      <c r="R24" s="90">
        <v>3.1845140984496383</v>
      </c>
      <c r="S24" s="90">
        <v>1.0992552093563006</v>
      </c>
      <c r="T24" s="90">
        <f t="shared" si="0"/>
        <v>21.718645319224457</v>
      </c>
      <c r="U24" s="90">
        <f t="shared" si="0"/>
        <v>0.78187123149208049</v>
      </c>
      <c r="V24" s="31"/>
      <c r="W24" s="91">
        <v>21.718645319224457</v>
      </c>
      <c r="X24" s="90">
        <v>0.78187123149208049</v>
      </c>
    </row>
    <row r="25" spans="2:24" x14ac:dyDescent="0.35">
      <c r="B25" s="31">
        <v>2027</v>
      </c>
      <c r="D25" s="90">
        <v>4.6976243296012612</v>
      </c>
      <c r="E25" s="90">
        <v>1.5086890296947411</v>
      </c>
      <c r="G25" s="90">
        <v>3.5966276876607677</v>
      </c>
      <c r="H25" s="90">
        <v>1.2415117658612334</v>
      </c>
      <c r="J25" s="90">
        <v>4.362848827460291</v>
      </c>
      <c r="K25" s="90">
        <v>2.1465216231104631</v>
      </c>
      <c r="M25" s="90">
        <v>3.7580994636810092</v>
      </c>
      <c r="N25" s="90">
        <v>1.2069512237557929</v>
      </c>
      <c r="O25" s="91">
        <v>21.501458866032213</v>
      </c>
      <c r="P25" s="90">
        <v>0.77405251917715967</v>
      </c>
      <c r="Q25" s="90"/>
      <c r="R25" s="90">
        <v>3.0571335345116526</v>
      </c>
      <c r="S25" s="90">
        <v>1.0552850009820485</v>
      </c>
      <c r="T25" s="90">
        <f t="shared" si="0"/>
        <v>21.501458866032213</v>
      </c>
      <c r="U25" s="90">
        <f t="shared" si="0"/>
        <v>0.77405251917715967</v>
      </c>
      <c r="V25" s="31"/>
      <c r="W25" s="91">
        <v>21.501458866032213</v>
      </c>
      <c r="X25" s="90">
        <v>0.77405251917715967</v>
      </c>
    </row>
    <row r="26" spans="2:24" x14ac:dyDescent="0.35">
      <c r="B26" s="31">
        <v>2028</v>
      </c>
      <c r="D26" s="90">
        <v>4.4862312347692042</v>
      </c>
      <c r="E26" s="90">
        <v>1.4407980233584776</v>
      </c>
      <c r="G26" s="90">
        <v>3.4527625801543369</v>
      </c>
      <c r="H26" s="90">
        <v>1.1918512952267841</v>
      </c>
      <c r="J26" s="90">
        <v>4.1665206302245776</v>
      </c>
      <c r="K26" s="90">
        <v>2.049928150070492</v>
      </c>
      <c r="M26" s="90">
        <v>3.5889849878153637</v>
      </c>
      <c r="N26" s="90">
        <v>1.1526384186867822</v>
      </c>
      <c r="O26" s="91">
        <v>21.286444277371888</v>
      </c>
      <c r="P26" s="90">
        <v>0.76631199398538796</v>
      </c>
      <c r="Q26" s="90"/>
      <c r="R26" s="90">
        <v>2.9348481931311863</v>
      </c>
      <c r="S26" s="90">
        <v>1.0130736009427666</v>
      </c>
      <c r="T26" s="90">
        <f t="shared" si="0"/>
        <v>21.286444277371888</v>
      </c>
      <c r="U26" s="90">
        <f t="shared" si="0"/>
        <v>0.76631199398538796</v>
      </c>
      <c r="V26" s="31"/>
      <c r="W26" s="91">
        <v>21.286444277371888</v>
      </c>
      <c r="X26" s="90">
        <v>0.76631199398538796</v>
      </c>
    </row>
    <row r="27" spans="2:24" x14ac:dyDescent="0.35">
      <c r="B27" s="31">
        <v>2029</v>
      </c>
      <c r="D27" s="90">
        <v>4.2843508292045902</v>
      </c>
      <c r="E27" s="90">
        <v>1.3759621123073462</v>
      </c>
      <c r="G27" s="90">
        <v>3.3146520769481631</v>
      </c>
      <c r="H27" s="90">
        <v>1.1441772434177127</v>
      </c>
      <c r="J27" s="90">
        <v>3.9790272018644717</v>
      </c>
      <c r="K27" s="90">
        <v>1.9576813833173203</v>
      </c>
      <c r="M27" s="90">
        <v>3.4274806633636725</v>
      </c>
      <c r="N27" s="90">
        <v>1.100769689845877</v>
      </c>
      <c r="O27" s="91">
        <v>21.073579834598171</v>
      </c>
      <c r="P27" s="90">
        <v>0.75864887404553416</v>
      </c>
      <c r="Q27" s="90"/>
      <c r="R27" s="90">
        <v>2.8174542654059387</v>
      </c>
      <c r="S27" s="90">
        <v>0.97255065690505582</v>
      </c>
      <c r="T27" s="90">
        <f t="shared" si="0"/>
        <v>21.073579834598171</v>
      </c>
      <c r="U27" s="90">
        <f t="shared" si="0"/>
        <v>0.75864887404553416</v>
      </c>
      <c r="V27" s="31"/>
      <c r="W27" s="91">
        <v>21.073579834598171</v>
      </c>
      <c r="X27" s="90">
        <v>0.75864887404553416</v>
      </c>
    </row>
    <row r="28" spans="2:24" x14ac:dyDescent="0.35">
      <c r="B28" s="31">
        <v>2030</v>
      </c>
      <c r="D28" s="90">
        <v>4.0915550418903832</v>
      </c>
      <c r="E28" s="90">
        <v>1.3140438172535154</v>
      </c>
      <c r="G28" s="90">
        <v>3.1820659938702365</v>
      </c>
      <c r="H28" s="90">
        <v>1.0984101536810043</v>
      </c>
      <c r="J28" s="90">
        <v>3.7999709777805704</v>
      </c>
      <c r="K28" s="90">
        <v>1.8695857210680407</v>
      </c>
      <c r="M28" s="90">
        <v>3.2732440335123067</v>
      </c>
      <c r="N28" s="90">
        <v>1.0512350538028126</v>
      </c>
      <c r="O28" s="91">
        <v>20.862844036252188</v>
      </c>
      <c r="P28" s="90">
        <v>0.75106238530507874</v>
      </c>
      <c r="Q28" s="90"/>
      <c r="R28" s="90">
        <v>2.7047560947897011</v>
      </c>
      <c r="S28" s="90">
        <v>0.93364863062885362</v>
      </c>
      <c r="T28" s="90">
        <f t="shared" si="0"/>
        <v>20.862844036252188</v>
      </c>
      <c r="U28" s="90">
        <f t="shared" si="0"/>
        <v>0.75106238530507874</v>
      </c>
      <c r="V28" s="31"/>
      <c r="W28" s="91">
        <v>20.862844036252188</v>
      </c>
      <c r="X28" s="90">
        <v>0.75106238530507874</v>
      </c>
    </row>
    <row r="29" spans="2:24" x14ac:dyDescent="0.35">
      <c r="B29" s="31">
        <v>2031</v>
      </c>
      <c r="D29" s="90">
        <v>3.9074350650053158</v>
      </c>
      <c r="E29" s="90">
        <v>1.2549118454771071</v>
      </c>
      <c r="G29" s="90">
        <v>3.0547833541154268</v>
      </c>
      <c r="H29" s="90">
        <v>1.0544737475337638</v>
      </c>
      <c r="J29" s="90">
        <v>3.6479721386693473</v>
      </c>
      <c r="K29" s="90">
        <v>1.7948022922253191</v>
      </c>
      <c r="M29" s="90">
        <v>3.1259480520042526</v>
      </c>
      <c r="N29" s="90">
        <v>1.0039294763816859</v>
      </c>
      <c r="O29" s="91">
        <v>20.654215595889667</v>
      </c>
      <c r="P29" s="90">
        <v>0.74355176145202795</v>
      </c>
      <c r="Q29" s="90"/>
      <c r="R29" s="90">
        <v>2.5965658509981129</v>
      </c>
      <c r="S29" s="90">
        <v>0.8963026854036994</v>
      </c>
      <c r="T29" s="90">
        <f t="shared" si="0"/>
        <v>20.654215595889667</v>
      </c>
      <c r="U29" s="90">
        <f t="shared" si="0"/>
        <v>0.74355176145202795</v>
      </c>
      <c r="V29" s="31"/>
      <c r="W29" s="91">
        <v>20.654215595889667</v>
      </c>
      <c r="X29" s="90">
        <v>0.74355176145202795</v>
      </c>
    </row>
    <row r="30" spans="2:24" x14ac:dyDescent="0.35">
      <c r="B30" s="31">
        <v>2032</v>
      </c>
      <c r="D30" s="90">
        <v>3.7316004870800765</v>
      </c>
      <c r="E30" s="90">
        <v>1.1984408124306374</v>
      </c>
      <c r="G30" s="90">
        <v>2.9325920199508095</v>
      </c>
      <c r="H30" s="90">
        <v>1.0122947976324133</v>
      </c>
      <c r="J30" s="90">
        <v>3.5020532531225732</v>
      </c>
      <c r="K30" s="90">
        <v>1.7230102005363059</v>
      </c>
      <c r="M30" s="90">
        <v>2.9852803896640614</v>
      </c>
      <c r="N30" s="90">
        <v>0.95875264994450993</v>
      </c>
      <c r="O30" s="91">
        <v>20.447673439930771</v>
      </c>
      <c r="P30" s="90">
        <v>0.73611624383750784</v>
      </c>
      <c r="Q30" s="90"/>
      <c r="R30" s="90">
        <v>2.492703216958188</v>
      </c>
      <c r="S30" s="90">
        <v>0.8604505779875512</v>
      </c>
      <c r="T30" s="90">
        <f t="shared" si="0"/>
        <v>20.447673439930771</v>
      </c>
      <c r="U30" s="90">
        <f t="shared" si="0"/>
        <v>0.73611624383750784</v>
      </c>
      <c r="V30" s="31"/>
      <c r="W30" s="91">
        <v>20.447673439930771</v>
      </c>
      <c r="X30" s="90">
        <v>0.73611624383750784</v>
      </c>
    </row>
    <row r="31" spans="2:24" x14ac:dyDescent="0.35">
      <c r="B31" s="31">
        <v>2033</v>
      </c>
      <c r="D31" s="90">
        <v>3.5636784651614728</v>
      </c>
      <c r="E31" s="90">
        <v>1.1445109758712586</v>
      </c>
      <c r="G31" s="90">
        <v>2.8152883391527772</v>
      </c>
      <c r="H31" s="90">
        <v>0.97180300572711675</v>
      </c>
      <c r="J31" s="90">
        <v>3.3619711229976703</v>
      </c>
      <c r="K31" s="90">
        <v>1.6540897925148539</v>
      </c>
      <c r="M31" s="90">
        <v>2.8509427721291782</v>
      </c>
      <c r="N31" s="90">
        <v>0.91560878069700691</v>
      </c>
      <c r="O31" s="91">
        <v>20.243196705531464</v>
      </c>
      <c r="P31" s="90">
        <v>0.7287550813991327</v>
      </c>
      <c r="Q31" s="90"/>
      <c r="R31" s="90">
        <v>2.3929950882798607</v>
      </c>
      <c r="S31" s="90">
        <v>0.82603255486804927</v>
      </c>
      <c r="T31" s="90">
        <f t="shared" si="0"/>
        <v>20.243196705531464</v>
      </c>
      <c r="U31" s="90">
        <f t="shared" si="0"/>
        <v>0.7287550813991327</v>
      </c>
      <c r="V31" s="31"/>
      <c r="W31" s="91">
        <v>20.243196705531464</v>
      </c>
      <c r="X31" s="90">
        <v>0.7287550813991327</v>
      </c>
    </row>
    <row r="32" spans="2:24" x14ac:dyDescent="0.35">
      <c r="B32" s="31">
        <v>2034</v>
      </c>
      <c r="D32" s="90">
        <v>3.4033129342292066</v>
      </c>
      <c r="E32" s="90">
        <v>1.093007981957052</v>
      </c>
      <c r="G32" s="90">
        <v>2.7026768055866661</v>
      </c>
      <c r="H32" s="90">
        <v>0.93293088549803205</v>
      </c>
      <c r="J32" s="90">
        <v>3.2274922780777633</v>
      </c>
      <c r="K32" s="90">
        <v>1.5879262008142596</v>
      </c>
      <c r="M32" s="90">
        <v>2.7226503473833654</v>
      </c>
      <c r="N32" s="90">
        <v>0.87440638556564165</v>
      </c>
      <c r="O32" s="91">
        <v>20.040764738476149</v>
      </c>
      <c r="P32" s="90">
        <v>0.72146753058514135</v>
      </c>
      <c r="Q32" s="90"/>
      <c r="R32" s="90">
        <v>2.2972752847486659</v>
      </c>
      <c r="S32" s="90">
        <v>0.79299125267332715</v>
      </c>
      <c r="T32" s="90">
        <f t="shared" si="0"/>
        <v>20.040764738476149</v>
      </c>
      <c r="U32" s="90">
        <f t="shared" si="0"/>
        <v>0.72146753058514135</v>
      </c>
      <c r="V32" s="31"/>
      <c r="W32" s="91">
        <v>20.040764738476149</v>
      </c>
      <c r="X32" s="90">
        <v>0.72146753058514135</v>
      </c>
    </row>
    <row r="33" spans="2:24" x14ac:dyDescent="0.35">
      <c r="B33" s="31">
        <v>2035</v>
      </c>
      <c r="D33" s="90">
        <v>3.2671804168600382</v>
      </c>
      <c r="E33" s="90">
        <v>1.0492876626787699</v>
      </c>
      <c r="G33" s="90">
        <v>2.6080831173911325</v>
      </c>
      <c r="H33" s="90">
        <v>0.90027830450560087</v>
      </c>
      <c r="J33" s="90">
        <v>3.0983925869546525</v>
      </c>
      <c r="K33" s="90">
        <v>1.524409152781689</v>
      </c>
      <c r="M33" s="90">
        <v>2.6137443334880306</v>
      </c>
      <c r="N33" s="90">
        <v>0.83943013014301593</v>
      </c>
      <c r="O33" s="91">
        <v>19.840357091091388</v>
      </c>
      <c r="P33" s="90">
        <v>0.71425285527928994</v>
      </c>
      <c r="Q33" s="90"/>
      <c r="R33" s="90">
        <v>2.2168706497824626</v>
      </c>
      <c r="S33" s="90">
        <v>0.76523655882976072</v>
      </c>
      <c r="T33" s="90">
        <f t="shared" si="0"/>
        <v>19.840357091091388</v>
      </c>
      <c r="U33" s="90">
        <f t="shared" si="0"/>
        <v>0.71425285527928994</v>
      </c>
      <c r="V33" s="31"/>
      <c r="W33" s="91">
        <v>19.840357091091388</v>
      </c>
      <c r="X33" s="90">
        <v>0.71425285527928994</v>
      </c>
    </row>
    <row r="34" spans="2:24" x14ac:dyDescent="0.35">
      <c r="B34" s="31">
        <v>2036</v>
      </c>
      <c r="D34" s="90">
        <v>3.1364932001856367</v>
      </c>
      <c r="E34" s="90">
        <v>1.0073161561716191</v>
      </c>
      <c r="G34" s="90">
        <v>2.5168002082824428</v>
      </c>
      <c r="H34" s="90">
        <v>0.86876856384790468</v>
      </c>
      <c r="J34" s="90">
        <v>2.9744568834764662</v>
      </c>
      <c r="K34" s="90">
        <v>1.4634327866704215</v>
      </c>
      <c r="M34" s="90">
        <v>2.5091945601485097</v>
      </c>
      <c r="N34" s="90">
        <v>0.80585292493729543</v>
      </c>
      <c r="O34" s="91">
        <v>19.641953520180472</v>
      </c>
      <c r="P34" s="90">
        <v>0.70711032672649698</v>
      </c>
      <c r="Q34" s="90"/>
      <c r="R34" s="90">
        <v>2.1392801770400762</v>
      </c>
      <c r="S34" s="90">
        <v>0.73845327927071902</v>
      </c>
      <c r="T34" s="90">
        <f t="shared" si="0"/>
        <v>19.641953520180472</v>
      </c>
      <c r="U34" s="90">
        <f t="shared" si="0"/>
        <v>0.70711032672649698</v>
      </c>
      <c r="V34" s="31"/>
      <c r="W34" s="91">
        <v>19.641953520180472</v>
      </c>
      <c r="X34" s="90">
        <v>0.70711032672649698</v>
      </c>
    </row>
    <row r="35" spans="2:24" x14ac:dyDescent="0.35">
      <c r="B35" s="31">
        <v>2037</v>
      </c>
      <c r="D35" s="90">
        <v>3.011033472178211</v>
      </c>
      <c r="E35" s="90">
        <v>0.96702350992475417</v>
      </c>
      <c r="G35" s="90">
        <v>2.4287122009925572</v>
      </c>
      <c r="H35" s="90">
        <v>0.8383616641132281</v>
      </c>
      <c r="J35" s="90">
        <v>2.8554786081374073</v>
      </c>
      <c r="K35" s="90">
        <v>1.4048954752036045</v>
      </c>
      <c r="M35" s="90">
        <v>2.4088267777425689</v>
      </c>
      <c r="N35" s="90">
        <v>0.77361880793980342</v>
      </c>
      <c r="O35" s="91">
        <v>19.445533984978667</v>
      </c>
      <c r="P35" s="90">
        <v>0.70003922345923197</v>
      </c>
      <c r="Q35" s="90"/>
      <c r="R35" s="90">
        <v>2.0644053708436738</v>
      </c>
      <c r="S35" s="90">
        <v>0.71260741449624398</v>
      </c>
      <c r="T35" s="90">
        <f t="shared" si="0"/>
        <v>19.445533984978667</v>
      </c>
      <c r="U35" s="90">
        <f t="shared" si="0"/>
        <v>0.70003922345923197</v>
      </c>
      <c r="V35" s="31"/>
      <c r="W35" s="91">
        <v>19.445533984978667</v>
      </c>
      <c r="X35" s="90">
        <v>0.70003922345923197</v>
      </c>
    </row>
    <row r="36" spans="2:24" x14ac:dyDescent="0.35">
      <c r="B36" s="31">
        <v>2038</v>
      </c>
      <c r="D36" s="90">
        <v>2.8905921332910824</v>
      </c>
      <c r="E36" s="90">
        <v>0.92834256952776406</v>
      </c>
      <c r="G36" s="90">
        <v>2.3437072739578175</v>
      </c>
      <c r="H36" s="90">
        <v>0.80901900586926512</v>
      </c>
      <c r="J36" s="90">
        <v>2.741259463811911</v>
      </c>
      <c r="K36" s="90">
        <v>1.3486996561954603</v>
      </c>
      <c r="M36" s="90">
        <v>2.3124737066328662</v>
      </c>
      <c r="N36" s="90">
        <v>0.74267405562221123</v>
      </c>
      <c r="O36" s="91">
        <v>19.251078645128882</v>
      </c>
      <c r="P36" s="90">
        <v>0.69303883122463983</v>
      </c>
      <c r="Q36" s="90"/>
      <c r="R36" s="90">
        <v>1.9921511828641449</v>
      </c>
      <c r="S36" s="90">
        <v>0.68766615498887529</v>
      </c>
      <c r="T36" s="90">
        <f t="shared" si="0"/>
        <v>19.251078645128882</v>
      </c>
      <c r="U36" s="90">
        <f t="shared" si="0"/>
        <v>0.69303883122463983</v>
      </c>
      <c r="V36" s="31"/>
      <c r="W36" s="91">
        <v>19.251078645128882</v>
      </c>
      <c r="X36" s="90">
        <v>0.69303883122463983</v>
      </c>
    </row>
    <row r="37" spans="2:24" x14ac:dyDescent="0.35">
      <c r="B37" s="31">
        <v>2039</v>
      </c>
      <c r="D37" s="90">
        <v>2.7749684479594392</v>
      </c>
      <c r="E37" s="90">
        <v>0.89120886674665345</v>
      </c>
      <c r="G37" s="90">
        <v>2.261677519369294</v>
      </c>
      <c r="H37" s="90">
        <v>0.78070334066384073</v>
      </c>
      <c r="J37" s="90">
        <v>2.6316090852594343</v>
      </c>
      <c r="K37" s="90">
        <v>1.2947516699476418</v>
      </c>
      <c r="M37" s="90">
        <v>2.2199747583675515</v>
      </c>
      <c r="N37" s="90">
        <v>0.71296709339732289</v>
      </c>
      <c r="O37" s="91">
        <v>19.058567858677591</v>
      </c>
      <c r="P37" s="90">
        <v>0.68610844291239326</v>
      </c>
      <c r="Q37" s="90"/>
      <c r="R37" s="90">
        <v>1.9224258914638999</v>
      </c>
      <c r="S37" s="90">
        <v>0.66359783956426466</v>
      </c>
      <c r="T37" s="90">
        <f t="shared" si="0"/>
        <v>19.058567858677591</v>
      </c>
      <c r="U37" s="90">
        <f t="shared" si="0"/>
        <v>0.68610844291239326</v>
      </c>
      <c r="V37" s="31"/>
      <c r="W37" s="91">
        <v>19.058567858677591</v>
      </c>
      <c r="X37" s="90">
        <v>0.68610844291239326</v>
      </c>
    </row>
    <row r="38" spans="2:24" x14ac:dyDescent="0.35">
      <c r="B38" s="31">
        <v>2040</v>
      </c>
      <c r="D38" s="90">
        <v>2.6639697100410613</v>
      </c>
      <c r="E38" s="90">
        <v>0.85556051207678729</v>
      </c>
      <c r="G38" s="90">
        <v>2.1825188061913687</v>
      </c>
      <c r="H38" s="90">
        <v>0.75337872374060644</v>
      </c>
      <c r="J38" s="90">
        <v>2.5263447218490569</v>
      </c>
      <c r="K38" s="90">
        <v>1.2429616031497359</v>
      </c>
      <c r="M38" s="90">
        <v>2.1311757680328491</v>
      </c>
      <c r="N38" s="90">
        <v>0.68444840966142984</v>
      </c>
      <c r="O38" s="91">
        <v>18.867982180090817</v>
      </c>
      <c r="P38" s="90">
        <v>0.67924735848326945</v>
      </c>
      <c r="Q38" s="90"/>
      <c r="R38" s="90">
        <v>1.8551409852626635</v>
      </c>
      <c r="S38" s="90">
        <v>0.64037191517951542</v>
      </c>
      <c r="T38" s="90">
        <f t="shared" si="0"/>
        <v>18.867982180090817</v>
      </c>
      <c r="U38" s="90">
        <f t="shared" si="0"/>
        <v>0.67924735848326945</v>
      </c>
      <c r="V38" s="31"/>
      <c r="W38" s="91">
        <v>18.867982180090817</v>
      </c>
      <c r="X38" s="90">
        <v>0.67924735848326945</v>
      </c>
    </row>
    <row r="39" spans="2:24" x14ac:dyDescent="0.35">
      <c r="B39" s="31">
        <v>2041</v>
      </c>
      <c r="D39" s="90">
        <v>2.5840506187398296</v>
      </c>
      <c r="E39" s="90">
        <v>0.82989369671448365</v>
      </c>
      <c r="G39" s="90">
        <v>2.1170432420056278</v>
      </c>
      <c r="H39" s="90">
        <v>0.73077736202838817</v>
      </c>
      <c r="J39" s="90">
        <v>2.4252909329750945</v>
      </c>
      <c r="K39" s="90">
        <v>1.1932431390237466</v>
      </c>
      <c r="M39" s="90">
        <v>2.0672404949918639</v>
      </c>
      <c r="N39" s="90">
        <v>0.66391495737158701</v>
      </c>
      <c r="O39" s="91">
        <v>18.67930235828991</v>
      </c>
      <c r="P39" s="90">
        <v>0.67245488489843674</v>
      </c>
      <c r="Q39" s="90"/>
      <c r="R39" s="90">
        <v>1.7994867557047836</v>
      </c>
      <c r="S39" s="90">
        <v>0.62116075772413004</v>
      </c>
      <c r="T39" s="90">
        <f t="shared" si="0"/>
        <v>18.67930235828991</v>
      </c>
      <c r="U39" s="90">
        <f t="shared" si="0"/>
        <v>0.67245488489843674</v>
      </c>
      <c r="V39" s="31"/>
      <c r="W39" s="91">
        <v>18.67930235828991</v>
      </c>
      <c r="X39" s="90">
        <v>0.67245488489843674</v>
      </c>
    </row>
    <row r="40" spans="2:24" x14ac:dyDescent="0.35">
      <c r="B40" s="31">
        <v>2042</v>
      </c>
      <c r="D40" s="90">
        <v>2.5065291001776346</v>
      </c>
      <c r="E40" s="90">
        <v>0.80499688581304918</v>
      </c>
      <c r="G40" s="90">
        <v>2.0535319447454587</v>
      </c>
      <c r="H40" s="90">
        <v>0.70885404116753647</v>
      </c>
      <c r="J40" s="90">
        <v>2.3282792956560905</v>
      </c>
      <c r="K40" s="90">
        <v>1.1455134134627964</v>
      </c>
      <c r="M40" s="90">
        <v>2.0052232801421077</v>
      </c>
      <c r="N40" s="90">
        <v>0.64399750865043937</v>
      </c>
      <c r="O40" s="91">
        <v>18.492509334707009</v>
      </c>
      <c r="P40" s="90">
        <v>0.66573033604945231</v>
      </c>
      <c r="Q40" s="90"/>
      <c r="R40" s="90">
        <v>1.7455021530336399</v>
      </c>
      <c r="S40" s="90">
        <v>0.60252593499240592</v>
      </c>
      <c r="T40" s="90">
        <f t="shared" si="0"/>
        <v>18.492509334707009</v>
      </c>
      <c r="U40" s="90">
        <f t="shared" si="0"/>
        <v>0.66573033604945231</v>
      </c>
      <c r="V40" s="31"/>
      <c r="W40" s="91">
        <v>18.492509334707009</v>
      </c>
      <c r="X40" s="90">
        <v>0.66573033604945231</v>
      </c>
    </row>
    <row r="41" spans="2:24" x14ac:dyDescent="0.35">
      <c r="B41" s="31">
        <v>2043</v>
      </c>
      <c r="D41" s="90">
        <v>2.4313332271723054</v>
      </c>
      <c r="E41" s="90">
        <v>0.78084697923865753</v>
      </c>
      <c r="G41" s="90">
        <v>1.9919259864030949</v>
      </c>
      <c r="H41" s="90">
        <v>0.68758841993251041</v>
      </c>
      <c r="J41" s="90">
        <v>2.235148123829847</v>
      </c>
      <c r="K41" s="90">
        <v>1.0996928769242849</v>
      </c>
      <c r="M41" s="90">
        <v>1.9450665817378443</v>
      </c>
      <c r="N41" s="90">
        <v>0.62467758339092605</v>
      </c>
      <c r="O41" s="91">
        <v>18.30758424135994</v>
      </c>
      <c r="P41" s="90">
        <v>0.65907303268895778</v>
      </c>
      <c r="Q41" s="90"/>
      <c r="R41" s="90">
        <v>1.6931370884426307</v>
      </c>
      <c r="S41" s="90">
        <v>0.58445015694263391</v>
      </c>
      <c r="T41" s="90">
        <f t="shared" si="0"/>
        <v>18.30758424135994</v>
      </c>
      <c r="U41" s="90">
        <f t="shared" si="0"/>
        <v>0.65907303268895778</v>
      </c>
      <c r="V41" s="31"/>
      <c r="W41" s="91">
        <v>18.30758424135994</v>
      </c>
      <c r="X41" s="90">
        <v>0.65907303268895778</v>
      </c>
    </row>
    <row r="42" spans="2:24" x14ac:dyDescent="0.35">
      <c r="B42" s="31">
        <v>2044</v>
      </c>
      <c r="D42" s="90">
        <v>2.358393230357136</v>
      </c>
      <c r="E42" s="90">
        <v>0.75742156986149778</v>
      </c>
      <c r="G42" s="90">
        <v>1.932168206811002</v>
      </c>
      <c r="H42" s="90">
        <v>0.66696076733453513</v>
      </c>
      <c r="J42" s="90">
        <v>2.1457421988766532</v>
      </c>
      <c r="K42" s="90">
        <v>1.0557051618473134</v>
      </c>
      <c r="M42" s="90">
        <v>1.8867145842857089</v>
      </c>
      <c r="N42" s="90">
        <v>0.60593725588919822</v>
      </c>
      <c r="O42" s="91">
        <v>18.12450839894634</v>
      </c>
      <c r="P42" s="90">
        <v>0.65248230236206828</v>
      </c>
      <c r="Q42" s="90"/>
      <c r="R42" s="90">
        <v>1.6423429757893517</v>
      </c>
      <c r="S42" s="90">
        <v>0.56691665223435483</v>
      </c>
      <c r="T42" s="90">
        <f t="shared" si="0"/>
        <v>18.12450839894634</v>
      </c>
      <c r="U42" s="90">
        <f t="shared" si="0"/>
        <v>0.65248230236206828</v>
      </c>
      <c r="V42" s="31"/>
      <c r="W42" s="91">
        <v>18.12450839894634</v>
      </c>
      <c r="X42" s="90">
        <v>0.65248230236206828</v>
      </c>
    </row>
    <row r="43" spans="2:24" x14ac:dyDescent="0.35">
      <c r="B43" s="31">
        <v>2045</v>
      </c>
      <c r="D43" s="90">
        <v>2.2876414334464217</v>
      </c>
      <c r="E43" s="90">
        <v>0.73469892276565285</v>
      </c>
      <c r="G43" s="90">
        <v>1.8742031606066718</v>
      </c>
      <c r="H43" s="90">
        <v>0.64695194431449887</v>
      </c>
      <c r="J43" s="90">
        <v>2.059912510921587</v>
      </c>
      <c r="K43" s="90">
        <v>1.0134769553734209</v>
      </c>
      <c r="M43" s="90">
        <v>1.8301131467571374</v>
      </c>
      <c r="N43" s="90">
        <v>0.58775913821252235</v>
      </c>
      <c r="O43" s="91">
        <v>17.943263314956877</v>
      </c>
      <c r="P43" s="90">
        <v>0.64595747933844749</v>
      </c>
      <c r="Q43" s="90"/>
      <c r="R43" s="90">
        <v>1.593072686515671</v>
      </c>
      <c r="S43" s="90">
        <v>0.5499091526673241</v>
      </c>
      <c r="T43" s="90">
        <f t="shared" si="0"/>
        <v>17.943263314956877</v>
      </c>
      <c r="U43" s="90">
        <f t="shared" si="0"/>
        <v>0.64595747933844749</v>
      </c>
      <c r="V43" s="31"/>
      <c r="W43" s="91">
        <v>17.943263314956877</v>
      </c>
      <c r="X43" s="90">
        <v>0.64595747933844749</v>
      </c>
    </row>
    <row r="44" spans="2:24" x14ac:dyDescent="0.35">
      <c r="B44" s="31">
        <v>2046</v>
      </c>
      <c r="D44" s="90">
        <v>2.2418886047774933</v>
      </c>
      <c r="E44" s="90">
        <v>0.72000494431033968</v>
      </c>
      <c r="G44" s="90">
        <v>1.8367190973945384</v>
      </c>
      <c r="H44" s="90">
        <v>0.63401290542820898</v>
      </c>
      <c r="J44" s="90">
        <v>1.9775160104847234</v>
      </c>
      <c r="K44" s="90">
        <v>0.97293787715848401</v>
      </c>
      <c r="M44" s="90">
        <v>1.7935108838219946</v>
      </c>
      <c r="N44" s="90">
        <v>0.57600395544827176</v>
      </c>
      <c r="O44" s="91">
        <v>17.763830681807306</v>
      </c>
      <c r="P44" s="90">
        <v>0.63949790454506295</v>
      </c>
      <c r="Q44" s="90"/>
      <c r="R44" s="90">
        <v>1.5612112327853576</v>
      </c>
      <c r="S44" s="90">
        <v>0.53891096961397755</v>
      </c>
      <c r="T44" s="90">
        <f t="shared" si="0"/>
        <v>17.763830681807306</v>
      </c>
      <c r="U44" s="90">
        <f t="shared" si="0"/>
        <v>0.63949790454506295</v>
      </c>
      <c r="V44" s="31"/>
      <c r="W44" s="91">
        <v>17.763830681807306</v>
      </c>
      <c r="X44" s="90">
        <v>0.63949790454506295</v>
      </c>
    </row>
    <row r="45" spans="2:24" x14ac:dyDescent="0.35">
      <c r="B45" s="31">
        <v>2047</v>
      </c>
      <c r="D45" s="90">
        <v>2.1970508326819433</v>
      </c>
      <c r="E45" s="90">
        <v>0.70560484542413293</v>
      </c>
      <c r="G45" s="90">
        <v>1.7999847154466477</v>
      </c>
      <c r="H45" s="90">
        <v>0.62133264731964488</v>
      </c>
      <c r="J45" s="90">
        <v>1.8984153700653343</v>
      </c>
      <c r="K45" s="90">
        <v>0.93402036207214456</v>
      </c>
      <c r="M45" s="90">
        <v>1.7576406661455548</v>
      </c>
      <c r="N45" s="90">
        <v>0.56448387633930641</v>
      </c>
      <c r="O45" s="91">
        <v>17.586192374989231</v>
      </c>
      <c r="P45" s="90">
        <v>0.63310292549961233</v>
      </c>
      <c r="Q45" s="90"/>
      <c r="R45" s="90">
        <v>1.5299870081296505</v>
      </c>
      <c r="S45" s="90">
        <v>0.52813275022169803</v>
      </c>
      <c r="T45" s="90">
        <f t="shared" si="0"/>
        <v>17.586192374989231</v>
      </c>
      <c r="U45" s="90">
        <f t="shared" si="0"/>
        <v>0.63310292549961233</v>
      </c>
      <c r="V45" s="31"/>
      <c r="W45" s="91">
        <v>17.586192374989231</v>
      </c>
      <c r="X45" s="90">
        <v>0.63310292549961233</v>
      </c>
    </row>
    <row r="46" spans="2:24" x14ac:dyDescent="0.35">
      <c r="B46" s="31">
        <v>2048</v>
      </c>
      <c r="D46" s="90">
        <v>2.1531098160283046</v>
      </c>
      <c r="E46" s="90">
        <v>0.69149274851565024</v>
      </c>
      <c r="G46" s="90">
        <v>1.7639850211377148</v>
      </c>
      <c r="H46" s="90">
        <v>0.60890599437325188</v>
      </c>
      <c r="J46" s="90">
        <v>1.8224787552627209</v>
      </c>
      <c r="K46" s="90">
        <v>0.89665954758925859</v>
      </c>
      <c r="M46" s="90">
        <v>1.7224878528226437</v>
      </c>
      <c r="N46" s="90">
        <v>0.5531941988125203</v>
      </c>
      <c r="O46" s="91">
        <v>17.410330451239339</v>
      </c>
      <c r="P46" s="90">
        <v>0.62677189624461627</v>
      </c>
      <c r="Q46" s="90"/>
      <c r="R46" s="90">
        <v>1.4993872679670575</v>
      </c>
      <c r="S46" s="90">
        <v>0.51757009521726416</v>
      </c>
      <c r="T46" s="90">
        <f t="shared" si="0"/>
        <v>17.410330451239339</v>
      </c>
      <c r="U46" s="90">
        <f t="shared" si="0"/>
        <v>0.62677189624461627</v>
      </c>
      <c r="V46" s="31"/>
      <c r="W46" s="91">
        <v>17.410330451239339</v>
      </c>
      <c r="X46" s="90">
        <v>0.62677189624461627</v>
      </c>
    </row>
    <row r="47" spans="2:24" x14ac:dyDescent="0.35">
      <c r="B47" s="31">
        <v>2049</v>
      </c>
      <c r="D47" s="90">
        <v>2.1100476197077387</v>
      </c>
      <c r="E47" s="90">
        <v>0.67766289354533726</v>
      </c>
      <c r="G47" s="90">
        <v>1.7287053207149605</v>
      </c>
      <c r="H47" s="90">
        <v>0.59672787448578701</v>
      </c>
      <c r="J47" s="90">
        <v>1.7495796050522119</v>
      </c>
      <c r="K47" s="90">
        <v>0.86079316568568831</v>
      </c>
      <c r="M47" s="90">
        <v>1.6880380957661911</v>
      </c>
      <c r="N47" s="90">
        <v>0.54213031483626994</v>
      </c>
      <c r="O47" s="91">
        <v>17.236227146726947</v>
      </c>
      <c r="P47" s="90">
        <v>0.62050417728217011</v>
      </c>
      <c r="Q47" s="90"/>
      <c r="R47" s="90">
        <v>1.4693995226077163</v>
      </c>
      <c r="S47" s="90">
        <v>0.50721869331291891</v>
      </c>
      <c r="T47" s="90">
        <f t="shared" si="0"/>
        <v>17.236227146726947</v>
      </c>
      <c r="U47" s="90">
        <f t="shared" si="0"/>
        <v>0.62050417728217011</v>
      </c>
      <c r="V47" s="31"/>
      <c r="W47" s="91">
        <v>17.236227146726947</v>
      </c>
      <c r="X47" s="90">
        <v>0.62050417728217011</v>
      </c>
    </row>
    <row r="48" spans="2:24" x14ac:dyDescent="0.35">
      <c r="B48" s="31">
        <v>2050</v>
      </c>
      <c r="D48" s="90">
        <v>2.0678466673135838</v>
      </c>
      <c r="E48" s="90">
        <v>0.6641096356744306</v>
      </c>
      <c r="G48" s="90">
        <v>1.6941312143006613</v>
      </c>
      <c r="H48" s="90">
        <v>0.58479331699607118</v>
      </c>
      <c r="J48" s="90">
        <v>1.6795964208501233</v>
      </c>
      <c r="K48" s="90">
        <v>0.82636143905826076</v>
      </c>
      <c r="M48" s="90">
        <v>1.6542773338508672</v>
      </c>
      <c r="N48" s="90">
        <v>0.53128770853954455</v>
      </c>
      <c r="O48" s="91">
        <v>17.063864875259679</v>
      </c>
      <c r="P48" s="90">
        <v>0.61429913550934845</v>
      </c>
      <c r="Q48" s="90"/>
      <c r="R48" s="90">
        <v>1.440011532155562</v>
      </c>
      <c r="S48" s="90">
        <v>0.49707431944666047</v>
      </c>
      <c r="T48" s="90">
        <f t="shared" si="0"/>
        <v>17.063864875259679</v>
      </c>
      <c r="U48" s="90">
        <f t="shared" si="0"/>
        <v>0.61429913550934845</v>
      </c>
      <c r="V48" s="31"/>
      <c r="W48" s="91">
        <v>17.063864875259679</v>
      </c>
      <c r="X48" s="90">
        <v>0.61429913550934845</v>
      </c>
    </row>
  </sheetData>
  <mergeCells count="11">
    <mergeCell ref="D8:E8"/>
    <mergeCell ref="G8:H8"/>
    <mergeCell ref="J8:K8"/>
    <mergeCell ref="M8:P8"/>
    <mergeCell ref="R8:U8"/>
    <mergeCell ref="W8:X8"/>
    <mergeCell ref="R4:U4"/>
    <mergeCell ref="M7:N7"/>
    <mergeCell ref="O7:P7"/>
    <mergeCell ref="R7:S7"/>
    <mergeCell ref="T7:U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B3:X48"/>
  <sheetViews>
    <sheetView workbookViewId="0"/>
  </sheetViews>
  <sheetFormatPr defaultRowHeight="14.5" x14ac:dyDescent="0.35"/>
  <cols>
    <col min="6" max="6" width="3.81640625" customWidth="1"/>
    <col min="9" max="9" width="3.81640625" customWidth="1"/>
    <col min="12" max="12" width="5" customWidth="1"/>
    <col min="17" max="17" width="5.453125" customWidth="1"/>
    <col min="22" max="22" width="3.453125" customWidth="1"/>
  </cols>
  <sheetData>
    <row r="3" spans="2:24" ht="21" x14ac:dyDescent="0.5">
      <c r="B3" s="79" t="s">
        <v>7</v>
      </c>
    </row>
    <row r="5" spans="2:24" x14ac:dyDescent="0.35">
      <c r="B5" t="s">
        <v>182</v>
      </c>
    </row>
    <row r="6" spans="2:24" x14ac:dyDescent="0.35">
      <c r="J6" s="76" t="s">
        <v>166</v>
      </c>
      <c r="K6" s="87">
        <v>0.8</v>
      </c>
      <c r="M6" s="87">
        <v>0.25</v>
      </c>
      <c r="O6" s="87">
        <v>0.75</v>
      </c>
      <c r="R6" s="87">
        <v>0.25</v>
      </c>
      <c r="T6" s="87">
        <v>0.75</v>
      </c>
    </row>
    <row r="7" spans="2:24" x14ac:dyDescent="0.35">
      <c r="D7" s="76"/>
      <c r="E7" s="76"/>
      <c r="G7" s="76"/>
      <c r="H7" s="76"/>
      <c r="J7" s="76" t="s">
        <v>167</v>
      </c>
      <c r="K7" s="87">
        <v>0.2</v>
      </c>
      <c r="M7" s="97" t="s">
        <v>168</v>
      </c>
      <c r="N7" s="97"/>
      <c r="O7" s="97" t="s">
        <v>169</v>
      </c>
      <c r="P7" s="97"/>
      <c r="Q7" s="76"/>
      <c r="R7" s="97" t="s">
        <v>170</v>
      </c>
      <c r="S7" s="97"/>
      <c r="T7" s="97" t="s">
        <v>169</v>
      </c>
      <c r="U7" s="97"/>
      <c r="W7" s="76"/>
      <c r="X7" s="76"/>
    </row>
    <row r="8" spans="2:24" x14ac:dyDescent="0.35">
      <c r="B8" s="76" t="s">
        <v>171</v>
      </c>
      <c r="D8" s="97" t="s">
        <v>183</v>
      </c>
      <c r="E8" s="97"/>
      <c r="G8" s="97" t="s">
        <v>184</v>
      </c>
      <c r="H8" s="97"/>
      <c r="J8" s="97" t="s">
        <v>185</v>
      </c>
      <c r="K8" s="97"/>
      <c r="M8" s="97" t="s">
        <v>186</v>
      </c>
      <c r="N8" s="97"/>
      <c r="O8" s="97"/>
      <c r="P8" s="97"/>
      <c r="Q8" s="76"/>
      <c r="R8" s="97" t="s">
        <v>187</v>
      </c>
      <c r="S8" s="97"/>
      <c r="T8" s="97"/>
      <c r="U8" s="97"/>
      <c r="V8" s="92"/>
      <c r="W8" s="97" t="s">
        <v>188</v>
      </c>
      <c r="X8" s="97"/>
    </row>
    <row r="9" spans="2:24" x14ac:dyDescent="0.35">
      <c r="B9" s="76"/>
      <c r="D9" s="76" t="s">
        <v>178</v>
      </c>
      <c r="E9" s="76" t="s">
        <v>179</v>
      </c>
      <c r="G9" s="76" t="s">
        <v>178</v>
      </c>
      <c r="H9" s="76" t="s">
        <v>179</v>
      </c>
      <c r="J9" s="76" t="s">
        <v>180</v>
      </c>
      <c r="K9" s="76" t="s">
        <v>179</v>
      </c>
      <c r="M9" s="76" t="s">
        <v>178</v>
      </c>
      <c r="N9" s="76" t="s">
        <v>179</v>
      </c>
      <c r="O9" s="76" t="s">
        <v>181</v>
      </c>
      <c r="P9" s="76" t="s">
        <v>179</v>
      </c>
      <c r="Q9" s="76"/>
      <c r="R9" s="76" t="s">
        <v>178</v>
      </c>
      <c r="S9" s="76" t="s">
        <v>179</v>
      </c>
      <c r="T9" s="76" t="s">
        <v>181</v>
      </c>
      <c r="U9" s="76" t="s">
        <v>179</v>
      </c>
      <c r="V9" s="76"/>
      <c r="W9" s="76" t="s">
        <v>181</v>
      </c>
      <c r="X9" s="76" t="s">
        <v>179</v>
      </c>
    </row>
    <row r="10" spans="2:24" x14ac:dyDescent="0.35">
      <c r="B10" s="76">
        <v>2012</v>
      </c>
      <c r="D10" s="72">
        <v>7.9488104850892718</v>
      </c>
      <c r="E10" s="72">
        <v>2.5528399753912705</v>
      </c>
      <c r="G10" s="72">
        <v>6.8869094622975027</v>
      </c>
      <c r="H10" s="72">
        <v>2.3772766798179248</v>
      </c>
      <c r="J10" s="72">
        <v>7.5</v>
      </c>
      <c r="K10" s="72">
        <v>3.69</v>
      </c>
      <c r="M10" s="72"/>
      <c r="N10" s="72"/>
      <c r="O10" s="72"/>
      <c r="P10" s="72"/>
      <c r="R10" s="72"/>
      <c r="S10" s="72"/>
      <c r="T10" s="72"/>
      <c r="U10" s="72"/>
      <c r="W10" s="72">
        <v>35</v>
      </c>
      <c r="X10" s="72">
        <v>1.26</v>
      </c>
    </row>
    <row r="11" spans="2:24" x14ac:dyDescent="0.35">
      <c r="B11" s="76">
        <v>2013</v>
      </c>
      <c r="D11" s="72">
        <v>7.858074157112763</v>
      </c>
      <c r="E11" s="72">
        <v>2.5236990962983348</v>
      </c>
      <c r="G11" s="72">
        <v>6.5469406508074144</v>
      </c>
      <c r="H11" s="72">
        <v>2.2599236157410258</v>
      </c>
      <c r="J11" s="72">
        <v>7.5</v>
      </c>
      <c r="K11" s="72">
        <v>3.69</v>
      </c>
      <c r="M11" s="72"/>
      <c r="N11" s="72"/>
      <c r="O11" s="72"/>
      <c r="P11" s="72"/>
      <c r="R11" s="72"/>
      <c r="S11" s="72"/>
      <c r="T11" s="72"/>
      <c r="U11" s="72"/>
      <c r="W11" s="72">
        <v>34.65</v>
      </c>
      <c r="X11" s="72">
        <v>1.2473999999999998</v>
      </c>
    </row>
    <row r="12" spans="2:24" x14ac:dyDescent="0.35">
      <c r="B12" s="76">
        <v>2014</v>
      </c>
      <c r="D12" s="72">
        <v>7.8956118680205201</v>
      </c>
      <c r="E12" s="72">
        <v>2.5357547075334703</v>
      </c>
      <c r="G12" s="72">
        <v>6.3752593846258128</v>
      </c>
      <c r="H12" s="72">
        <v>2.2006613482915305</v>
      </c>
      <c r="J12" s="72">
        <v>7.5</v>
      </c>
      <c r="K12" s="72">
        <v>3.69</v>
      </c>
      <c r="M12" s="72">
        <v>6.3164894944164161</v>
      </c>
      <c r="N12" s="72">
        <v>2.0286037660267762</v>
      </c>
      <c r="O12" s="72">
        <f t="shared" ref="O12:P48" si="0">W12</f>
        <v>34.3035</v>
      </c>
      <c r="P12" s="72">
        <f t="shared" si="0"/>
        <v>1.234926</v>
      </c>
      <c r="R12" s="72">
        <v>5.4189704769319409</v>
      </c>
      <c r="S12" s="72">
        <v>1.8705621460478008</v>
      </c>
      <c r="T12" s="72">
        <f t="shared" ref="T12:U48" si="1">W12</f>
        <v>34.3035</v>
      </c>
      <c r="U12" s="72">
        <f t="shared" si="1"/>
        <v>1.234926</v>
      </c>
      <c r="W12" s="72">
        <v>34.3035</v>
      </c>
      <c r="X12" s="72">
        <v>1.234926</v>
      </c>
    </row>
    <row r="13" spans="2:24" x14ac:dyDescent="0.35">
      <c r="B13" s="76">
        <v>2015</v>
      </c>
      <c r="D13" s="72">
        <v>7.7645118680205201</v>
      </c>
      <c r="E13" s="72">
        <v>2.4936506315334701</v>
      </c>
      <c r="G13" s="72">
        <v>6.2168738144897588</v>
      </c>
      <c r="H13" s="72">
        <v>2.1459885920479049</v>
      </c>
      <c r="J13" s="72">
        <v>7.5</v>
      </c>
      <c r="K13" s="72">
        <v>3.69</v>
      </c>
      <c r="M13" s="72">
        <v>6.2116094944164164</v>
      </c>
      <c r="N13" s="72">
        <v>1.9949205052267764</v>
      </c>
      <c r="O13" s="72">
        <f t="shared" si="0"/>
        <v>33.960464999999999</v>
      </c>
      <c r="P13" s="72">
        <f t="shared" si="0"/>
        <v>1.2225767400000001</v>
      </c>
      <c r="R13" s="72">
        <v>5.2843427423162952</v>
      </c>
      <c r="S13" s="72">
        <v>1.8240903032407194</v>
      </c>
      <c r="T13" s="72">
        <f t="shared" si="1"/>
        <v>33.960464999999999</v>
      </c>
      <c r="U13" s="72">
        <f t="shared" si="1"/>
        <v>1.2225767400000001</v>
      </c>
      <c r="W13" s="72">
        <v>33.960464999999999</v>
      </c>
      <c r="X13" s="72">
        <v>1.2225767400000001</v>
      </c>
    </row>
    <row r="14" spans="2:24" x14ac:dyDescent="0.35">
      <c r="B14" s="76">
        <v>2016</v>
      </c>
      <c r="D14" s="72">
        <v>7.7331191038658851</v>
      </c>
      <c r="E14" s="72">
        <v>2.4835685313975677</v>
      </c>
      <c r="G14" s="72">
        <v>6.1461488144897594</v>
      </c>
      <c r="H14" s="72">
        <v>2.1215751894758852</v>
      </c>
      <c r="J14" s="72">
        <v>7.5</v>
      </c>
      <c r="K14" s="72">
        <v>3.69</v>
      </c>
      <c r="M14" s="72">
        <v>6.1864952830927082</v>
      </c>
      <c r="N14" s="72">
        <v>1.9868548251180542</v>
      </c>
      <c r="O14" s="72">
        <f t="shared" si="0"/>
        <v>33.620860350000001</v>
      </c>
      <c r="P14" s="72">
        <f t="shared" si="0"/>
        <v>1.2103509726000001</v>
      </c>
      <c r="R14" s="72">
        <v>5.2242264923162951</v>
      </c>
      <c r="S14" s="72">
        <v>1.8033389110545024</v>
      </c>
      <c r="T14" s="72">
        <f t="shared" si="1"/>
        <v>33.620860350000001</v>
      </c>
      <c r="U14" s="72">
        <f t="shared" si="1"/>
        <v>1.2103509726000001</v>
      </c>
      <c r="W14" s="72">
        <v>33.620860350000001</v>
      </c>
      <c r="X14" s="72">
        <v>1.2103509726000001</v>
      </c>
    </row>
    <row r="15" spans="2:24" x14ac:dyDescent="0.35">
      <c r="B15" s="76">
        <v>2017</v>
      </c>
      <c r="D15" s="72">
        <v>7.6020191038658851</v>
      </c>
      <c r="E15" s="72">
        <v>2.441464455397568</v>
      </c>
      <c r="G15" s="72">
        <v>6.154005921954842</v>
      </c>
      <c r="H15" s="72">
        <v>2.1242873666069801</v>
      </c>
      <c r="J15" s="72">
        <v>7.5</v>
      </c>
      <c r="K15" s="72">
        <v>3.69</v>
      </c>
      <c r="M15" s="72">
        <v>6.0816152830927086</v>
      </c>
      <c r="N15" s="72">
        <v>1.9531715643180543</v>
      </c>
      <c r="O15" s="72">
        <f t="shared" si="0"/>
        <v>33.284651746500003</v>
      </c>
      <c r="P15" s="72">
        <f t="shared" si="0"/>
        <v>1.1982474628740003</v>
      </c>
      <c r="R15" s="72">
        <v>5.2309050336616156</v>
      </c>
      <c r="S15" s="72">
        <v>1.8056442616159329</v>
      </c>
      <c r="T15" s="72">
        <f t="shared" si="1"/>
        <v>33.284651746500003</v>
      </c>
      <c r="U15" s="72">
        <f t="shared" si="1"/>
        <v>1.1982474628740003</v>
      </c>
      <c r="W15" s="72">
        <v>33.284651746500003</v>
      </c>
      <c r="X15" s="72">
        <v>1.1982474628740003</v>
      </c>
    </row>
    <row r="16" spans="2:24" x14ac:dyDescent="0.35">
      <c r="B16" s="76">
        <v>2018</v>
      </c>
      <c r="D16" s="72">
        <v>7.4499787217885673</v>
      </c>
      <c r="E16" s="72">
        <v>2.3926351662896166</v>
      </c>
      <c r="G16" s="72">
        <v>6.0309258035157454</v>
      </c>
      <c r="H16" s="72">
        <v>2.0818016192748403</v>
      </c>
      <c r="J16" s="72">
        <v>7.35</v>
      </c>
      <c r="K16" s="72">
        <v>3.6162000000000001</v>
      </c>
      <c r="M16" s="72">
        <v>5.9599829774308546</v>
      </c>
      <c r="N16" s="72">
        <v>1.9141081330316934</v>
      </c>
      <c r="O16" s="72">
        <f t="shared" si="0"/>
        <v>32.951805229035003</v>
      </c>
      <c r="P16" s="72">
        <f t="shared" si="0"/>
        <v>1.1862649882452601</v>
      </c>
      <c r="R16" s="72">
        <v>5.1262869329883838</v>
      </c>
      <c r="S16" s="72">
        <v>1.7695313763836145</v>
      </c>
      <c r="T16" s="72">
        <f t="shared" si="1"/>
        <v>32.951805229035003</v>
      </c>
      <c r="U16" s="72">
        <f t="shared" si="1"/>
        <v>1.1862649882452601</v>
      </c>
      <c r="W16" s="72">
        <v>32.951805229035003</v>
      </c>
      <c r="X16" s="72">
        <v>1.1862649882452601</v>
      </c>
    </row>
    <row r="17" spans="2:24" x14ac:dyDescent="0.35">
      <c r="B17" s="76">
        <v>2019</v>
      </c>
      <c r="D17" s="72">
        <v>7.3009791473527956</v>
      </c>
      <c r="E17" s="72">
        <v>2.3447824629638236</v>
      </c>
      <c r="G17" s="72">
        <v>5.9103072874454305</v>
      </c>
      <c r="H17" s="72">
        <v>2.0401655868893438</v>
      </c>
      <c r="J17" s="72">
        <v>7.2029999999999994</v>
      </c>
      <c r="K17" s="72">
        <v>3.543876</v>
      </c>
      <c r="M17" s="72">
        <v>5.840783317882237</v>
      </c>
      <c r="N17" s="72">
        <v>1.8758259703710594</v>
      </c>
      <c r="O17" s="72">
        <f t="shared" si="0"/>
        <v>32.622287176744649</v>
      </c>
      <c r="P17" s="72">
        <f t="shared" si="0"/>
        <v>1.1744023383628073</v>
      </c>
      <c r="R17" s="72">
        <v>5.0237611943286158</v>
      </c>
      <c r="S17" s="72">
        <v>1.7341407488559422</v>
      </c>
      <c r="T17" s="72">
        <f t="shared" si="1"/>
        <v>32.622287176744649</v>
      </c>
      <c r="U17" s="72">
        <f t="shared" si="1"/>
        <v>1.1744023383628073</v>
      </c>
      <c r="W17" s="72">
        <v>32.622287176744649</v>
      </c>
      <c r="X17" s="72">
        <v>1.1744023383628073</v>
      </c>
    </row>
    <row r="18" spans="2:24" x14ac:dyDescent="0.35">
      <c r="B18" s="76">
        <v>2020</v>
      </c>
      <c r="D18" s="72">
        <v>7.1549595644057398</v>
      </c>
      <c r="E18" s="72">
        <v>2.2978868137045474</v>
      </c>
      <c r="G18" s="72">
        <v>5.7921011416965218</v>
      </c>
      <c r="H18" s="72">
        <v>1.999362275151557</v>
      </c>
      <c r="J18" s="72">
        <v>7.0589399999999989</v>
      </c>
      <c r="K18" s="72">
        <v>3.4729984799999993</v>
      </c>
      <c r="M18" s="72">
        <v>5.7239676515245925</v>
      </c>
      <c r="N18" s="72">
        <v>1.8383094509636382</v>
      </c>
      <c r="O18" s="72">
        <f t="shared" si="0"/>
        <v>32.2960643049772</v>
      </c>
      <c r="P18" s="72">
        <f t="shared" si="0"/>
        <v>1.1626583149791794</v>
      </c>
      <c r="R18" s="72">
        <v>4.9232859704420431</v>
      </c>
      <c r="S18" s="72">
        <v>1.6994579338788232</v>
      </c>
      <c r="T18" s="72">
        <f t="shared" si="1"/>
        <v>32.2960643049772</v>
      </c>
      <c r="U18" s="72">
        <f t="shared" si="1"/>
        <v>1.1626583149791794</v>
      </c>
      <c r="W18" s="72">
        <v>32.2960643049772</v>
      </c>
      <c r="X18" s="72">
        <v>1.1626583149791794</v>
      </c>
    </row>
    <row r="19" spans="2:24" x14ac:dyDescent="0.35">
      <c r="B19" s="76">
        <v>2021</v>
      </c>
      <c r="D19" s="72">
        <v>6.9760855752955964</v>
      </c>
      <c r="E19" s="72">
        <v>2.2404396433619334</v>
      </c>
      <c r="G19" s="72">
        <v>5.647298613154109</v>
      </c>
      <c r="H19" s="72">
        <v>1.9493782182727679</v>
      </c>
      <c r="J19" s="72">
        <v>6.8824664999999987</v>
      </c>
      <c r="K19" s="72">
        <v>3.3861735179999997</v>
      </c>
      <c r="M19" s="72">
        <v>5.5808684602364771</v>
      </c>
      <c r="N19" s="72">
        <v>1.7923517146895471</v>
      </c>
      <c r="O19" s="72">
        <f t="shared" si="0"/>
        <v>32.134583983452316</v>
      </c>
      <c r="P19" s="72">
        <f t="shared" si="0"/>
        <v>1.1568450234042833</v>
      </c>
      <c r="R19" s="72">
        <v>4.8002038211809923</v>
      </c>
      <c r="S19" s="72">
        <v>1.6569714855318527</v>
      </c>
      <c r="T19" s="72">
        <f t="shared" si="1"/>
        <v>32.134583983452316</v>
      </c>
      <c r="U19" s="72">
        <f t="shared" si="1"/>
        <v>1.1568450234042833</v>
      </c>
      <c r="W19" s="72">
        <v>32.134583983452316</v>
      </c>
      <c r="X19" s="72">
        <v>1.1568450234042833</v>
      </c>
    </row>
    <row r="20" spans="2:24" x14ac:dyDescent="0.35">
      <c r="B20" s="76">
        <v>2022</v>
      </c>
      <c r="D20" s="72">
        <v>6.8016834359132066</v>
      </c>
      <c r="E20" s="72">
        <v>2.1844286522778855</v>
      </c>
      <c r="G20" s="72">
        <v>5.5061161478252565</v>
      </c>
      <c r="H20" s="72">
        <v>1.9006437628159489</v>
      </c>
      <c r="J20" s="72">
        <v>6.7104048374999987</v>
      </c>
      <c r="K20" s="72">
        <v>3.3015191800499997</v>
      </c>
      <c r="M20" s="72">
        <v>5.4413467487305658</v>
      </c>
      <c r="N20" s="72">
        <v>1.7475429218223086</v>
      </c>
      <c r="O20" s="72">
        <f t="shared" si="0"/>
        <v>31.973911063535056</v>
      </c>
      <c r="P20" s="72">
        <f t="shared" si="0"/>
        <v>1.151060798287262</v>
      </c>
      <c r="R20" s="72">
        <v>4.6801987256514677</v>
      </c>
      <c r="S20" s="72">
        <v>1.6155471983935563</v>
      </c>
      <c r="T20" s="72">
        <f t="shared" si="1"/>
        <v>31.973911063535056</v>
      </c>
      <c r="U20" s="72">
        <f t="shared" si="1"/>
        <v>1.151060798287262</v>
      </c>
      <c r="W20" s="72">
        <v>31.973911063535056</v>
      </c>
      <c r="X20" s="72">
        <v>1.151060798287262</v>
      </c>
    </row>
    <row r="21" spans="2:24" x14ac:dyDescent="0.35">
      <c r="B21" s="76">
        <v>2023</v>
      </c>
      <c r="D21" s="72">
        <v>6.6316413500153759</v>
      </c>
      <c r="E21" s="72">
        <v>2.1298179359709382</v>
      </c>
      <c r="G21" s="72">
        <v>5.3684632441296252</v>
      </c>
      <c r="H21" s="72">
        <v>1.8531276687455502</v>
      </c>
      <c r="J21" s="72">
        <v>6.5426447165624984</v>
      </c>
      <c r="K21" s="72">
        <v>3.2189812005487495</v>
      </c>
      <c r="M21" s="72">
        <v>5.3053130800123007</v>
      </c>
      <c r="N21" s="72">
        <v>1.7038543487767503</v>
      </c>
      <c r="O21" s="72">
        <f t="shared" si="0"/>
        <v>31.814041508217379</v>
      </c>
      <c r="P21" s="72">
        <f t="shared" si="0"/>
        <v>1.1453054942958256</v>
      </c>
      <c r="R21" s="72">
        <v>4.5631937575101809</v>
      </c>
      <c r="S21" s="72">
        <v>1.5751585184337176</v>
      </c>
      <c r="T21" s="72">
        <f t="shared" si="1"/>
        <v>31.814041508217379</v>
      </c>
      <c r="U21" s="72">
        <f t="shared" si="1"/>
        <v>1.1453054942958256</v>
      </c>
      <c r="W21" s="72">
        <v>31.814041508217379</v>
      </c>
      <c r="X21" s="72">
        <v>1.1453054942958256</v>
      </c>
    </row>
    <row r="22" spans="2:24" x14ac:dyDescent="0.35">
      <c r="B22" s="76">
        <v>2024</v>
      </c>
      <c r="D22" s="72">
        <v>6.4326921095149148</v>
      </c>
      <c r="E22" s="72">
        <v>2.0659233978918099</v>
      </c>
      <c r="G22" s="72">
        <v>5.2074093468057363</v>
      </c>
      <c r="H22" s="72">
        <v>1.7975338386831838</v>
      </c>
      <c r="J22" s="72">
        <v>6.3790785986484355</v>
      </c>
      <c r="K22" s="72">
        <v>3.1385066705350306</v>
      </c>
      <c r="M22" s="72">
        <v>5.1461536876119318</v>
      </c>
      <c r="N22" s="72">
        <v>1.6527387183134481</v>
      </c>
      <c r="O22" s="72">
        <f t="shared" si="0"/>
        <v>31.654971300676291</v>
      </c>
      <c r="P22" s="72">
        <f t="shared" si="0"/>
        <v>1.1395789668243466</v>
      </c>
      <c r="R22" s="72">
        <v>4.426297944784876</v>
      </c>
      <c r="S22" s="72">
        <v>1.5279037628807062</v>
      </c>
      <c r="T22" s="72">
        <f t="shared" si="1"/>
        <v>31.654971300676291</v>
      </c>
      <c r="U22" s="72">
        <f t="shared" si="1"/>
        <v>1.1395789668243466</v>
      </c>
      <c r="W22" s="72">
        <v>31.654971300676291</v>
      </c>
      <c r="X22" s="72">
        <v>1.1395789668243466</v>
      </c>
    </row>
    <row r="23" spans="2:24" x14ac:dyDescent="0.35">
      <c r="B23" s="76">
        <v>2025</v>
      </c>
      <c r="D23" s="72">
        <v>6.2397113462294671</v>
      </c>
      <c r="E23" s="72">
        <v>2.0039456959550557</v>
      </c>
      <c r="G23" s="72">
        <v>5.0511870664015639</v>
      </c>
      <c r="H23" s="72">
        <v>1.7436078235226882</v>
      </c>
      <c r="J23" s="72">
        <v>6.2196016336822249</v>
      </c>
      <c r="K23" s="72">
        <v>3.060044003771655</v>
      </c>
      <c r="M23" s="72">
        <v>4.9917690769835739</v>
      </c>
      <c r="N23" s="72">
        <v>1.6031565567640444</v>
      </c>
      <c r="O23" s="72">
        <f t="shared" si="0"/>
        <v>31.496696444172908</v>
      </c>
      <c r="P23" s="72">
        <f t="shared" si="0"/>
        <v>1.1338810719902246</v>
      </c>
      <c r="R23" s="72">
        <v>4.2935090064413295</v>
      </c>
      <c r="S23" s="72">
        <v>1.4820666499942849</v>
      </c>
      <c r="T23" s="72">
        <f t="shared" si="1"/>
        <v>31.496696444172908</v>
      </c>
      <c r="U23" s="72">
        <f t="shared" si="1"/>
        <v>1.1338810719902246</v>
      </c>
      <c r="W23" s="72">
        <v>31.496696444172908</v>
      </c>
      <c r="X23" s="72">
        <v>1.1338810719902246</v>
      </c>
    </row>
    <row r="24" spans="2:24" x14ac:dyDescent="0.35">
      <c r="B24" s="76">
        <v>2026</v>
      </c>
      <c r="D24" s="72">
        <v>6.0525200058425828</v>
      </c>
      <c r="E24" s="72">
        <v>1.9438273250764038</v>
      </c>
      <c r="G24" s="72">
        <v>4.8996514544095167</v>
      </c>
      <c r="H24" s="72">
        <v>1.6912995888170075</v>
      </c>
      <c r="J24" s="72">
        <v>6.0641115928401694</v>
      </c>
      <c r="K24" s="72">
        <v>2.9835429036773635</v>
      </c>
      <c r="M24" s="72">
        <v>4.8420160046740666</v>
      </c>
      <c r="N24" s="72">
        <v>1.5550618600611232</v>
      </c>
      <c r="O24" s="72">
        <f t="shared" si="0"/>
        <v>31.339212961952043</v>
      </c>
      <c r="P24" s="72">
        <f t="shared" si="0"/>
        <v>1.1282116666302737</v>
      </c>
      <c r="R24" s="72">
        <v>4.1647037362480894</v>
      </c>
      <c r="S24" s="72">
        <v>1.4376046504944564</v>
      </c>
      <c r="T24" s="72">
        <f t="shared" si="1"/>
        <v>31.339212961952043</v>
      </c>
      <c r="U24" s="72">
        <f t="shared" si="1"/>
        <v>1.1282116666302737</v>
      </c>
      <c r="W24" s="72">
        <v>31.339212961952043</v>
      </c>
      <c r="X24" s="72">
        <v>1.1282116666302737</v>
      </c>
    </row>
    <row r="25" spans="2:24" x14ac:dyDescent="0.35">
      <c r="B25" s="76">
        <v>2027</v>
      </c>
      <c r="D25" s="72">
        <v>5.8709444056673048</v>
      </c>
      <c r="E25" s="72">
        <v>1.8855125053241115</v>
      </c>
      <c r="G25" s="72">
        <v>4.7526619107772312</v>
      </c>
      <c r="H25" s="72">
        <v>1.6405606011524971</v>
      </c>
      <c r="J25" s="72">
        <v>5.9125088030191648</v>
      </c>
      <c r="K25" s="72">
        <v>2.9089543310854293</v>
      </c>
      <c r="M25" s="72">
        <v>4.6967555245338444</v>
      </c>
      <c r="N25" s="72">
        <v>1.5084100042592894</v>
      </c>
      <c r="O25" s="72">
        <f t="shared" si="0"/>
        <v>31.182516897142282</v>
      </c>
      <c r="P25" s="72">
        <f t="shared" si="0"/>
        <v>1.1225706082971221</v>
      </c>
      <c r="R25" s="72">
        <v>4.0397626241606464</v>
      </c>
      <c r="S25" s="72">
        <v>1.3944765109796224</v>
      </c>
      <c r="T25" s="72">
        <f t="shared" si="1"/>
        <v>31.182516897142282</v>
      </c>
      <c r="U25" s="72">
        <f t="shared" si="1"/>
        <v>1.1225706082971221</v>
      </c>
      <c r="W25" s="72">
        <v>31.182516897142282</v>
      </c>
      <c r="X25" s="72">
        <v>1.1225706082971221</v>
      </c>
    </row>
    <row r="26" spans="2:24" x14ac:dyDescent="0.35">
      <c r="B26" s="76">
        <v>2028</v>
      </c>
      <c r="D26" s="72">
        <v>5.6654613514689487</v>
      </c>
      <c r="E26" s="72">
        <v>1.8195195676377676</v>
      </c>
      <c r="G26" s="72">
        <v>4.5863187439000281</v>
      </c>
      <c r="H26" s="72">
        <v>1.5831409801121596</v>
      </c>
      <c r="J26" s="72">
        <v>5.7646960829436855</v>
      </c>
      <c r="K26" s="72">
        <v>2.8362304728082934</v>
      </c>
      <c r="M26" s="72">
        <v>4.5323690811751591</v>
      </c>
      <c r="N26" s="72">
        <v>1.4556156541102141</v>
      </c>
      <c r="O26" s="72">
        <f t="shared" si="0"/>
        <v>31.02660431265657</v>
      </c>
      <c r="P26" s="72">
        <f t="shared" si="0"/>
        <v>1.1169577552556365</v>
      </c>
      <c r="R26" s="72">
        <v>3.8983709323150237</v>
      </c>
      <c r="S26" s="72">
        <v>1.3456698330953356</v>
      </c>
      <c r="T26" s="72">
        <f t="shared" si="1"/>
        <v>31.02660431265657</v>
      </c>
      <c r="U26" s="72">
        <f t="shared" si="1"/>
        <v>1.1169577552556365</v>
      </c>
      <c r="W26" s="72">
        <v>31.02660431265657</v>
      </c>
      <c r="X26" s="72">
        <v>1.1169577552556365</v>
      </c>
    </row>
    <row r="27" spans="2:24" x14ac:dyDescent="0.35">
      <c r="B27" s="76">
        <v>2029</v>
      </c>
      <c r="D27" s="72">
        <v>5.4671702041675356</v>
      </c>
      <c r="E27" s="72">
        <v>1.7558363827704457</v>
      </c>
      <c r="G27" s="72">
        <v>4.4257975878635269</v>
      </c>
      <c r="H27" s="72">
        <v>1.5277310458082338</v>
      </c>
      <c r="J27" s="72">
        <v>5.6205786808700928</v>
      </c>
      <c r="K27" s="72">
        <v>2.7653247109880859</v>
      </c>
      <c r="M27" s="72">
        <v>4.373736163334029</v>
      </c>
      <c r="N27" s="72">
        <v>1.4046691062163568</v>
      </c>
      <c r="O27" s="72">
        <f t="shared" si="0"/>
        <v>30.871471291093286</v>
      </c>
      <c r="P27" s="72">
        <f t="shared" si="0"/>
        <v>1.1113729664793583</v>
      </c>
      <c r="R27" s="72">
        <v>3.7619279496839977</v>
      </c>
      <c r="S27" s="72">
        <v>1.298571388936999</v>
      </c>
      <c r="T27" s="72">
        <f t="shared" si="1"/>
        <v>30.871471291093286</v>
      </c>
      <c r="U27" s="72">
        <f t="shared" si="1"/>
        <v>1.1113729664793583</v>
      </c>
      <c r="W27" s="72">
        <v>30.871471291093286</v>
      </c>
      <c r="X27" s="72">
        <v>1.1113729664793583</v>
      </c>
    </row>
    <row r="28" spans="2:24" x14ac:dyDescent="0.35">
      <c r="B28" s="76">
        <v>2030</v>
      </c>
      <c r="D28" s="72">
        <v>5.2758192470216718</v>
      </c>
      <c r="E28" s="72">
        <v>1.6943821093734801</v>
      </c>
      <c r="G28" s="72">
        <v>4.2708946722883034</v>
      </c>
      <c r="H28" s="72">
        <v>1.4742604592049458</v>
      </c>
      <c r="J28" s="72">
        <v>5.4800642138483404</v>
      </c>
      <c r="K28" s="72">
        <v>2.6961915932133835</v>
      </c>
      <c r="M28" s="72">
        <v>4.220655397617338</v>
      </c>
      <c r="N28" s="72">
        <v>1.3555056874987843</v>
      </c>
      <c r="O28" s="72">
        <f t="shared" si="0"/>
        <v>30.717113934637819</v>
      </c>
      <c r="P28" s="72">
        <f t="shared" si="0"/>
        <v>1.1058161016469614</v>
      </c>
      <c r="R28" s="72">
        <v>3.6302604714450579</v>
      </c>
      <c r="S28" s="72">
        <v>1.2531213903242038</v>
      </c>
      <c r="T28" s="72">
        <f t="shared" si="1"/>
        <v>30.717113934637819</v>
      </c>
      <c r="U28" s="72">
        <f t="shared" si="1"/>
        <v>1.1058161016469614</v>
      </c>
      <c r="W28" s="72">
        <v>30.717113934637819</v>
      </c>
      <c r="X28" s="72">
        <v>1.1058161016469614</v>
      </c>
    </row>
    <row r="29" spans="2:24" x14ac:dyDescent="0.35">
      <c r="B29" s="76">
        <v>2031</v>
      </c>
      <c r="D29" s="72">
        <v>5.1175446696110214</v>
      </c>
      <c r="E29" s="72">
        <v>1.6435506460922755</v>
      </c>
      <c r="G29" s="72">
        <v>4.1427678321196542</v>
      </c>
      <c r="H29" s="72">
        <v>1.4300326454287975</v>
      </c>
      <c r="J29" s="72">
        <v>5.3704629295713735</v>
      </c>
      <c r="K29" s="72">
        <v>2.6422677613491161</v>
      </c>
      <c r="M29" s="72">
        <v>4.0940357356888173</v>
      </c>
      <c r="N29" s="72">
        <v>1.3148405168738206</v>
      </c>
      <c r="O29" s="72">
        <f t="shared" si="0"/>
        <v>30.563528364964629</v>
      </c>
      <c r="P29" s="72">
        <f t="shared" si="0"/>
        <v>1.1002870211387268</v>
      </c>
      <c r="R29" s="72">
        <v>3.5213526573017058</v>
      </c>
      <c r="S29" s="72">
        <v>1.2155277486144778</v>
      </c>
      <c r="T29" s="72">
        <f t="shared" si="1"/>
        <v>30.563528364964629</v>
      </c>
      <c r="U29" s="72">
        <f t="shared" si="1"/>
        <v>1.1002870211387268</v>
      </c>
      <c r="W29" s="72">
        <v>30.563528364964629</v>
      </c>
      <c r="X29" s="72">
        <v>1.1002870211387268</v>
      </c>
    </row>
    <row r="30" spans="2:24" x14ac:dyDescent="0.35">
      <c r="B30" s="76">
        <v>2032</v>
      </c>
      <c r="D30" s="72">
        <v>4.9640183295226903</v>
      </c>
      <c r="E30" s="72">
        <v>1.5942441267095071</v>
      </c>
      <c r="G30" s="72">
        <v>4.0184847971560647</v>
      </c>
      <c r="H30" s="72">
        <v>1.3871316660659334</v>
      </c>
      <c r="J30" s="72">
        <v>5.2630536709799456</v>
      </c>
      <c r="K30" s="72">
        <v>2.5894224061221331</v>
      </c>
      <c r="M30" s="72">
        <v>3.9712146636181522</v>
      </c>
      <c r="N30" s="72">
        <v>1.2753953013676058</v>
      </c>
      <c r="O30" s="72">
        <f t="shared" si="0"/>
        <v>30.410710723139804</v>
      </c>
      <c r="P30" s="72">
        <f t="shared" si="0"/>
        <v>1.0947855860330331</v>
      </c>
      <c r="R30" s="72">
        <v>3.415712077582655</v>
      </c>
      <c r="S30" s="72">
        <v>1.1790619161560434</v>
      </c>
      <c r="T30" s="72">
        <f t="shared" si="1"/>
        <v>30.410710723139804</v>
      </c>
      <c r="U30" s="72">
        <f t="shared" si="1"/>
        <v>1.0947855860330331</v>
      </c>
      <c r="W30" s="72">
        <v>30.410710723139804</v>
      </c>
      <c r="X30" s="72">
        <v>1.0947855860330331</v>
      </c>
    </row>
    <row r="31" spans="2:24" x14ac:dyDescent="0.35">
      <c r="B31" s="76">
        <v>2033</v>
      </c>
      <c r="D31" s="72">
        <v>4.8150977796370098</v>
      </c>
      <c r="E31" s="72">
        <v>1.5464168029082221</v>
      </c>
      <c r="G31" s="72">
        <v>3.8979302532413826</v>
      </c>
      <c r="H31" s="72">
        <v>1.3455177160839555</v>
      </c>
      <c r="J31" s="72">
        <v>5.1577925975603467</v>
      </c>
      <c r="K31" s="72">
        <v>2.5376339579996907</v>
      </c>
      <c r="M31" s="72">
        <v>3.8520782237096078</v>
      </c>
      <c r="N31" s="72">
        <v>1.2371334423265776</v>
      </c>
      <c r="O31" s="72">
        <f t="shared" si="0"/>
        <v>30.258657169524106</v>
      </c>
      <c r="P31" s="72">
        <f t="shared" si="0"/>
        <v>1.0893116581028679</v>
      </c>
      <c r="R31" s="72">
        <v>3.3132407152551751</v>
      </c>
      <c r="S31" s="72">
        <v>1.1436900586713621</v>
      </c>
      <c r="T31" s="72">
        <f t="shared" si="1"/>
        <v>30.258657169524106</v>
      </c>
      <c r="U31" s="72">
        <f t="shared" si="1"/>
        <v>1.0893116581028679</v>
      </c>
      <c r="W31" s="72">
        <v>30.258657169524106</v>
      </c>
      <c r="X31" s="72">
        <v>1.0893116581028679</v>
      </c>
    </row>
    <row r="32" spans="2:24" x14ac:dyDescent="0.35">
      <c r="B32" s="76">
        <v>2034</v>
      </c>
      <c r="D32" s="72">
        <v>4.6706448462478996</v>
      </c>
      <c r="E32" s="72">
        <v>1.5000242988209755</v>
      </c>
      <c r="G32" s="72">
        <v>3.7809923456441412</v>
      </c>
      <c r="H32" s="72">
        <v>1.3051521846014369</v>
      </c>
      <c r="J32" s="72">
        <v>5.0546367456091392</v>
      </c>
      <c r="K32" s="72">
        <v>2.486881278839697</v>
      </c>
      <c r="M32" s="72">
        <v>3.73651587699832</v>
      </c>
      <c r="N32" s="72">
        <v>1.2000194390567804</v>
      </c>
      <c r="O32" s="72">
        <f t="shared" si="0"/>
        <v>30.107363883676484</v>
      </c>
      <c r="P32" s="72">
        <f t="shared" si="0"/>
        <v>1.0838650998123536</v>
      </c>
      <c r="R32" s="72">
        <v>3.21384349379752</v>
      </c>
      <c r="S32" s="72">
        <v>1.1093793569112211</v>
      </c>
      <c r="T32" s="72">
        <f t="shared" si="1"/>
        <v>30.107363883676484</v>
      </c>
      <c r="U32" s="72">
        <f t="shared" si="1"/>
        <v>1.0838650998123536</v>
      </c>
      <c r="W32" s="72">
        <v>30.107363883676484</v>
      </c>
      <c r="X32" s="72">
        <v>1.0838650998123536</v>
      </c>
    </row>
    <row r="33" spans="2:24" x14ac:dyDescent="0.35">
      <c r="B33" s="76">
        <v>2035</v>
      </c>
      <c r="D33" s="72">
        <v>4.5305255008604624</v>
      </c>
      <c r="E33" s="72">
        <v>1.4550235698563461</v>
      </c>
      <c r="G33" s="72">
        <v>3.6675625752748169</v>
      </c>
      <c r="H33" s="72">
        <v>1.2659976190633935</v>
      </c>
      <c r="J33" s="72">
        <v>4.9535440106969562</v>
      </c>
      <c r="K33" s="72">
        <v>2.4371436532629023</v>
      </c>
      <c r="M33" s="72">
        <v>3.6244204006883702</v>
      </c>
      <c r="N33" s="72">
        <v>1.164018855885077</v>
      </c>
      <c r="O33" s="72">
        <f t="shared" si="0"/>
        <v>29.956827064258103</v>
      </c>
      <c r="P33" s="72">
        <f t="shared" si="0"/>
        <v>1.0784457743132916</v>
      </c>
      <c r="R33" s="72">
        <v>3.1174281889835944</v>
      </c>
      <c r="S33" s="72">
        <v>1.0760979762038847</v>
      </c>
      <c r="T33" s="72">
        <f t="shared" si="1"/>
        <v>29.956827064258103</v>
      </c>
      <c r="U33" s="72">
        <f t="shared" si="1"/>
        <v>1.0784457743132916</v>
      </c>
      <c r="W33" s="72">
        <v>29.956827064258103</v>
      </c>
      <c r="X33" s="72">
        <v>1.0784457743132916</v>
      </c>
    </row>
    <row r="34" spans="2:24" x14ac:dyDescent="0.35">
      <c r="B34" s="76">
        <v>2036</v>
      </c>
      <c r="D34" s="72">
        <v>4.3946097358346483</v>
      </c>
      <c r="E34" s="72">
        <v>1.4113728627606557</v>
      </c>
      <c r="G34" s="72">
        <v>3.5575356980165722</v>
      </c>
      <c r="H34" s="72">
        <v>1.2280176904914919</v>
      </c>
      <c r="J34" s="72">
        <v>4.8544731304830169</v>
      </c>
      <c r="K34" s="72">
        <v>2.3884007801976446</v>
      </c>
      <c r="M34" s="72">
        <v>3.5156877886677189</v>
      </c>
      <c r="N34" s="72">
        <v>1.1290982902085245</v>
      </c>
      <c r="O34" s="72">
        <f t="shared" si="0"/>
        <v>29.807042928936813</v>
      </c>
      <c r="P34" s="72">
        <f t="shared" si="0"/>
        <v>1.0730535454417252</v>
      </c>
      <c r="R34" s="72">
        <v>3.0239053433140861</v>
      </c>
      <c r="S34" s="72">
        <v>1.0438150369177679</v>
      </c>
      <c r="T34" s="72">
        <f t="shared" si="1"/>
        <v>29.807042928936813</v>
      </c>
      <c r="U34" s="72">
        <f t="shared" si="1"/>
        <v>1.0730535454417252</v>
      </c>
      <c r="W34" s="72">
        <v>29.807042928936813</v>
      </c>
      <c r="X34" s="72">
        <v>1.0730535454417252</v>
      </c>
    </row>
    <row r="35" spans="2:24" x14ac:dyDescent="0.35">
      <c r="B35" s="76">
        <v>2037</v>
      </c>
      <c r="D35" s="72">
        <v>4.2627714437596085</v>
      </c>
      <c r="E35" s="72">
        <v>1.3690316768778357</v>
      </c>
      <c r="G35" s="72">
        <v>3.4508096270760751</v>
      </c>
      <c r="H35" s="72">
        <v>1.1911771597767471</v>
      </c>
      <c r="J35" s="72">
        <v>4.7573836678733565</v>
      </c>
      <c r="K35" s="72">
        <v>2.3406327645936913</v>
      </c>
      <c r="M35" s="72">
        <v>3.410217155007687</v>
      </c>
      <c r="N35" s="72">
        <v>1.0952253415022686</v>
      </c>
      <c r="O35" s="72">
        <f t="shared" si="0"/>
        <v>29.658007714292129</v>
      </c>
      <c r="P35" s="72">
        <f t="shared" si="0"/>
        <v>1.0676882777145167</v>
      </c>
      <c r="R35" s="72">
        <v>2.9331881830146638</v>
      </c>
      <c r="S35" s="72">
        <v>1.0125005858102349</v>
      </c>
      <c r="T35" s="72">
        <f t="shared" si="1"/>
        <v>29.658007714292129</v>
      </c>
      <c r="U35" s="72">
        <f t="shared" si="1"/>
        <v>1.0676882777145167</v>
      </c>
      <c r="W35" s="72">
        <v>29.658007714292129</v>
      </c>
      <c r="X35" s="72">
        <v>1.0676882777145167</v>
      </c>
    </row>
    <row r="36" spans="2:24" x14ac:dyDescent="0.35">
      <c r="B36" s="76">
        <v>2038</v>
      </c>
      <c r="D36" s="72">
        <v>4.1348883004468204</v>
      </c>
      <c r="E36" s="72">
        <v>1.327960726571501</v>
      </c>
      <c r="G36" s="72">
        <v>3.3472853382637928</v>
      </c>
      <c r="H36" s="72">
        <v>1.1554418449834445</v>
      </c>
      <c r="J36" s="72">
        <v>4.6622359945158891</v>
      </c>
      <c r="K36" s="72">
        <v>2.2938201093018176</v>
      </c>
      <c r="M36" s="72">
        <v>3.3079106403574565</v>
      </c>
      <c r="N36" s="72">
        <v>1.0623685812572008</v>
      </c>
      <c r="O36" s="72">
        <f t="shared" si="0"/>
        <v>29.509717675720669</v>
      </c>
      <c r="P36" s="72">
        <f t="shared" si="0"/>
        <v>1.0623498363259443</v>
      </c>
      <c r="R36" s="72">
        <v>2.8451925375242237</v>
      </c>
      <c r="S36" s="72">
        <v>0.98212556823592789</v>
      </c>
      <c r="T36" s="72">
        <f t="shared" si="1"/>
        <v>29.509717675720669</v>
      </c>
      <c r="U36" s="72">
        <f t="shared" si="1"/>
        <v>1.0623498363259443</v>
      </c>
      <c r="W36" s="72">
        <v>29.509717675720669</v>
      </c>
      <c r="X36" s="72">
        <v>1.0623498363259443</v>
      </c>
    </row>
    <row r="37" spans="2:24" x14ac:dyDescent="0.35">
      <c r="B37" s="76">
        <v>2039</v>
      </c>
      <c r="D37" s="72">
        <v>4.0108416514334158</v>
      </c>
      <c r="E37" s="72">
        <v>1.288121904774356</v>
      </c>
      <c r="G37" s="72">
        <v>3.2468667781158791</v>
      </c>
      <c r="H37" s="72">
        <v>1.1207785896339413</v>
      </c>
      <c r="J37" s="72">
        <v>4.5689912746255716</v>
      </c>
      <c r="K37" s="72">
        <v>2.2479437071157813</v>
      </c>
      <c r="M37" s="72">
        <v>3.2086733211467329</v>
      </c>
      <c r="N37" s="72">
        <v>1.0304975238194847</v>
      </c>
      <c r="O37" s="72">
        <f t="shared" si="0"/>
        <v>29.362169087342064</v>
      </c>
      <c r="P37" s="72">
        <f t="shared" si="0"/>
        <v>1.0570380871443144</v>
      </c>
      <c r="R37" s="72">
        <v>2.7598367613984971</v>
      </c>
      <c r="S37" s="72">
        <v>0.95266180118885013</v>
      </c>
      <c r="T37" s="72">
        <f t="shared" si="1"/>
        <v>29.362169087342064</v>
      </c>
      <c r="U37" s="72">
        <f t="shared" si="1"/>
        <v>1.0570380871443144</v>
      </c>
      <c r="W37" s="72">
        <v>29.362169087342064</v>
      </c>
      <c r="X37" s="72">
        <v>1.0570380871443144</v>
      </c>
    </row>
    <row r="38" spans="2:24" x14ac:dyDescent="0.35">
      <c r="B38" s="76">
        <v>2040</v>
      </c>
      <c r="D38" s="72">
        <v>3.8905164018904133</v>
      </c>
      <c r="E38" s="72">
        <v>1.2494782476311252</v>
      </c>
      <c r="G38" s="72">
        <v>3.1494607747724026</v>
      </c>
      <c r="H38" s="72">
        <v>1.0871552319449231</v>
      </c>
      <c r="J38" s="72">
        <v>4.4776114491330601</v>
      </c>
      <c r="K38" s="72">
        <v>2.2029848329734656</v>
      </c>
      <c r="M38" s="72">
        <v>3.112413121512331</v>
      </c>
      <c r="N38" s="72">
        <v>0.99958259810490024</v>
      </c>
      <c r="O38" s="72">
        <f t="shared" si="0"/>
        <v>29.215358241905353</v>
      </c>
      <c r="P38" s="72">
        <f t="shared" si="0"/>
        <v>1.0517528967085927</v>
      </c>
      <c r="R38" s="72">
        <v>2.6770416585565422</v>
      </c>
      <c r="S38" s="72">
        <v>0.92408194715318459</v>
      </c>
      <c r="T38" s="72">
        <f t="shared" si="1"/>
        <v>29.215358241905353</v>
      </c>
      <c r="U38" s="72">
        <f t="shared" si="1"/>
        <v>1.0517528967085927</v>
      </c>
      <c r="W38" s="72">
        <v>29.215358241905353</v>
      </c>
      <c r="X38" s="72">
        <v>1.0517528967085927</v>
      </c>
    </row>
    <row r="39" spans="2:24" x14ac:dyDescent="0.35">
      <c r="B39" s="76">
        <v>2041</v>
      </c>
      <c r="D39" s="72">
        <v>3.7738009098337009</v>
      </c>
      <c r="E39" s="72">
        <v>1.2119939002021913</v>
      </c>
      <c r="G39" s="72">
        <v>3.0549769515292304</v>
      </c>
      <c r="H39" s="72">
        <v>1.0545405749865753</v>
      </c>
      <c r="J39" s="72">
        <v>4.3880592201503985</v>
      </c>
      <c r="K39" s="72">
        <v>2.1589251363139961</v>
      </c>
      <c r="M39" s="72">
        <v>3.0190407278669609</v>
      </c>
      <c r="N39" s="72">
        <v>0.96959512016175309</v>
      </c>
      <c r="O39" s="72">
        <f t="shared" si="0"/>
        <v>29.069281450695826</v>
      </c>
      <c r="P39" s="72">
        <f t="shared" si="0"/>
        <v>1.0464941322250498</v>
      </c>
      <c r="R39" s="72">
        <v>2.596730408799846</v>
      </c>
      <c r="S39" s="72">
        <v>0.89635948873858906</v>
      </c>
      <c r="T39" s="72">
        <f t="shared" si="1"/>
        <v>29.069281450695826</v>
      </c>
      <c r="U39" s="72">
        <f t="shared" si="1"/>
        <v>1.0464941322250498</v>
      </c>
      <c r="W39" s="72">
        <v>29.069281450695826</v>
      </c>
      <c r="X39" s="72">
        <v>1.0464941322250498</v>
      </c>
    </row>
    <row r="40" spans="2:24" x14ac:dyDescent="0.35">
      <c r="B40" s="76">
        <v>2042</v>
      </c>
      <c r="D40" s="72">
        <v>3.6605868825386896</v>
      </c>
      <c r="E40" s="72">
        <v>1.1756340831961256</v>
      </c>
      <c r="G40" s="72">
        <v>2.9633276429833533</v>
      </c>
      <c r="H40" s="72">
        <v>1.0229043577369781</v>
      </c>
      <c r="J40" s="72">
        <v>4.3002980357473906</v>
      </c>
      <c r="K40" s="72">
        <v>2.1157466335877162</v>
      </c>
      <c r="M40" s="72">
        <v>2.928469506030952</v>
      </c>
      <c r="N40" s="72">
        <v>0.94050726655690053</v>
      </c>
      <c r="O40" s="72">
        <f t="shared" si="0"/>
        <v>28.923935043442345</v>
      </c>
      <c r="P40" s="72">
        <f t="shared" si="0"/>
        <v>1.0412616615639245</v>
      </c>
      <c r="R40" s="72">
        <v>2.5188284965358503</v>
      </c>
      <c r="S40" s="72">
        <v>0.86946870407643129</v>
      </c>
      <c r="T40" s="72">
        <f t="shared" si="1"/>
        <v>28.923935043442345</v>
      </c>
      <c r="U40" s="72">
        <f t="shared" si="1"/>
        <v>1.0412616615639245</v>
      </c>
      <c r="W40" s="72">
        <v>28.923935043442345</v>
      </c>
      <c r="X40" s="72">
        <v>1.0412616615639245</v>
      </c>
    </row>
    <row r="41" spans="2:24" x14ac:dyDescent="0.35">
      <c r="B41" s="76">
        <v>2043</v>
      </c>
      <c r="D41" s="72">
        <v>3.5507692760625287</v>
      </c>
      <c r="E41" s="72">
        <v>1.1403650607002416</v>
      </c>
      <c r="G41" s="72">
        <v>2.8744278136938526</v>
      </c>
      <c r="H41" s="72">
        <v>0.99221722700486858</v>
      </c>
      <c r="J41" s="72">
        <v>4.2142920750324429</v>
      </c>
      <c r="K41" s="72">
        <v>2.073431700915962</v>
      </c>
      <c r="M41" s="72">
        <v>2.8406154208500229</v>
      </c>
      <c r="N41" s="72">
        <v>0.91229204856019341</v>
      </c>
      <c r="O41" s="72">
        <f t="shared" si="0"/>
        <v>28.779315368225134</v>
      </c>
      <c r="P41" s="72">
        <f t="shared" si="0"/>
        <v>1.0360553532561048</v>
      </c>
      <c r="R41" s="72">
        <v>2.4432636416397746</v>
      </c>
      <c r="S41" s="72">
        <v>0.84338464295413829</v>
      </c>
      <c r="T41" s="72">
        <f t="shared" si="1"/>
        <v>28.779315368225134</v>
      </c>
      <c r="U41" s="72">
        <f t="shared" si="1"/>
        <v>1.0360553532561048</v>
      </c>
      <c r="W41" s="72">
        <v>28.779315368225134</v>
      </c>
      <c r="X41" s="72">
        <v>1.0360553532561048</v>
      </c>
    </row>
    <row r="42" spans="2:24" x14ac:dyDescent="0.35">
      <c r="B42" s="76">
        <v>2044</v>
      </c>
      <c r="D42" s="72">
        <v>3.4442461977806529</v>
      </c>
      <c r="E42" s="72">
        <v>1.1061541088792346</v>
      </c>
      <c r="G42" s="72">
        <v>2.7881949792830367</v>
      </c>
      <c r="H42" s="72">
        <v>0.9624507101947225</v>
      </c>
      <c r="J42" s="72">
        <v>4.1300062335317937</v>
      </c>
      <c r="K42" s="72">
        <v>2.0319630668976427</v>
      </c>
      <c r="M42" s="72">
        <v>2.7553969582245226</v>
      </c>
      <c r="N42" s="72">
        <v>0.88492328710338763</v>
      </c>
      <c r="O42" s="72">
        <f t="shared" si="0"/>
        <v>28.635418791384009</v>
      </c>
      <c r="P42" s="72">
        <f t="shared" si="0"/>
        <v>1.0308750764898245</v>
      </c>
      <c r="R42" s="72">
        <v>2.3699657323905812</v>
      </c>
      <c r="S42" s="72">
        <v>0.81808310366551407</v>
      </c>
      <c r="T42" s="72">
        <f t="shared" si="1"/>
        <v>28.635418791384009</v>
      </c>
      <c r="U42" s="72">
        <f t="shared" si="1"/>
        <v>1.0308750764898245</v>
      </c>
      <c r="W42" s="72">
        <v>28.635418791384009</v>
      </c>
      <c r="X42" s="72">
        <v>1.0308750764898245</v>
      </c>
    </row>
    <row r="43" spans="2:24" x14ac:dyDescent="0.35">
      <c r="B43" s="76">
        <v>2045</v>
      </c>
      <c r="D43" s="72">
        <v>3.3409188118472333</v>
      </c>
      <c r="E43" s="72">
        <v>1.0729694856128575</v>
      </c>
      <c r="G43" s="72">
        <v>2.7045491299045454</v>
      </c>
      <c r="H43" s="72">
        <v>0.93357718888888064</v>
      </c>
      <c r="J43" s="72">
        <v>4.0474061088611579</v>
      </c>
      <c r="K43" s="72">
        <v>1.99132380555969</v>
      </c>
      <c r="M43" s="72">
        <v>2.6727350494777866</v>
      </c>
      <c r="N43" s="72">
        <v>0.85837558849028595</v>
      </c>
      <c r="O43" s="72">
        <f t="shared" si="0"/>
        <v>28.492241697427087</v>
      </c>
      <c r="P43" s="72">
        <f t="shared" si="0"/>
        <v>1.025720701107375</v>
      </c>
      <c r="R43" s="72">
        <v>2.2988667604188637</v>
      </c>
      <c r="S43" s="72">
        <v>0.7935406105555487</v>
      </c>
      <c r="T43" s="72">
        <f t="shared" si="1"/>
        <v>28.492241697427087</v>
      </c>
      <c r="U43" s="72">
        <f t="shared" si="1"/>
        <v>1.025720701107375</v>
      </c>
      <c r="W43" s="72">
        <v>28.492241697427087</v>
      </c>
      <c r="X43" s="72">
        <v>1.025720701107375</v>
      </c>
    </row>
    <row r="44" spans="2:24" x14ac:dyDescent="0.35">
      <c r="B44" s="76">
        <v>2046</v>
      </c>
      <c r="D44" s="72">
        <v>3.2406912474918164</v>
      </c>
      <c r="E44" s="72">
        <v>1.0407804010444717</v>
      </c>
      <c r="G44" s="72">
        <v>2.6234126560074089</v>
      </c>
      <c r="H44" s="72">
        <v>0.90556987322221416</v>
      </c>
      <c r="J44" s="72">
        <v>3.9664579866839347</v>
      </c>
      <c r="K44" s="72">
        <v>1.9514973294484961</v>
      </c>
      <c r="M44" s="72">
        <v>2.5925529979934532</v>
      </c>
      <c r="N44" s="72">
        <v>0.83262432083557747</v>
      </c>
      <c r="O44" s="72">
        <f t="shared" si="0"/>
        <v>28.349780488939953</v>
      </c>
      <c r="P44" s="72">
        <f t="shared" si="0"/>
        <v>1.0205920976018383</v>
      </c>
      <c r="R44" s="72">
        <v>2.2299007576062975</v>
      </c>
      <c r="S44" s="72">
        <v>0.76973439223888207</v>
      </c>
      <c r="T44" s="72">
        <f t="shared" si="1"/>
        <v>28.349780488939953</v>
      </c>
      <c r="U44" s="72">
        <f t="shared" si="1"/>
        <v>1.0205920976018383</v>
      </c>
      <c r="W44" s="72">
        <v>28.349780488939953</v>
      </c>
      <c r="X44" s="72">
        <v>1.0205920976018383</v>
      </c>
    </row>
    <row r="45" spans="2:24" x14ac:dyDescent="0.35">
      <c r="B45" s="76">
        <v>2047</v>
      </c>
      <c r="D45" s="72">
        <v>3.1434705100670617</v>
      </c>
      <c r="E45" s="72">
        <v>1.0095569890131375</v>
      </c>
      <c r="G45" s="72">
        <v>2.5447102763271867</v>
      </c>
      <c r="H45" s="72">
        <v>0.87840277702554792</v>
      </c>
      <c r="J45" s="72">
        <v>3.887128826950256</v>
      </c>
      <c r="K45" s="72">
        <v>1.9124673828595262</v>
      </c>
      <c r="M45" s="72">
        <v>2.5147764080536494</v>
      </c>
      <c r="N45" s="72">
        <v>0.80764559121051005</v>
      </c>
      <c r="O45" s="72">
        <f t="shared" si="0"/>
        <v>28.208031586495252</v>
      </c>
      <c r="P45" s="72">
        <f t="shared" si="0"/>
        <v>1.015489137113829</v>
      </c>
      <c r="R45" s="72">
        <v>2.1630037348781088</v>
      </c>
      <c r="S45" s="72">
        <v>0.74664236047171573</v>
      </c>
      <c r="T45" s="72">
        <f t="shared" si="1"/>
        <v>28.208031586495252</v>
      </c>
      <c r="U45" s="72">
        <f t="shared" si="1"/>
        <v>1.015489137113829</v>
      </c>
      <c r="W45" s="72">
        <v>28.208031586495252</v>
      </c>
      <c r="X45" s="72">
        <v>1.015489137113829</v>
      </c>
    </row>
    <row r="46" spans="2:24" x14ac:dyDescent="0.35">
      <c r="B46" s="76">
        <v>2048</v>
      </c>
      <c r="D46" s="72">
        <v>3.0491663947650496</v>
      </c>
      <c r="E46" s="72">
        <v>0.97927027934274324</v>
      </c>
      <c r="G46" s="72">
        <v>2.468368968037371</v>
      </c>
      <c r="H46" s="72">
        <v>0.85205069371478137</v>
      </c>
      <c r="J46" s="72">
        <v>3.8093862504112508</v>
      </c>
      <c r="K46" s="72">
        <v>1.8742180352023354</v>
      </c>
      <c r="M46" s="72">
        <v>2.4393331158120399</v>
      </c>
      <c r="N46" s="72">
        <v>0.78341622347419471</v>
      </c>
      <c r="O46" s="72">
        <f t="shared" si="0"/>
        <v>28.066991428562776</v>
      </c>
      <c r="P46" s="72">
        <f t="shared" si="0"/>
        <v>1.0104116914282599</v>
      </c>
      <c r="R46" s="72">
        <v>2.0981136228317654</v>
      </c>
      <c r="S46" s="72">
        <v>0.72424308965756423</v>
      </c>
      <c r="T46" s="72">
        <f t="shared" si="1"/>
        <v>28.066991428562776</v>
      </c>
      <c r="U46" s="72">
        <f t="shared" si="1"/>
        <v>1.0104116914282599</v>
      </c>
      <c r="W46" s="72">
        <v>28.066991428562776</v>
      </c>
      <c r="X46" s="72">
        <v>1.0104116914282599</v>
      </c>
    </row>
    <row r="47" spans="2:24" x14ac:dyDescent="0.35">
      <c r="B47" s="76">
        <v>2049</v>
      </c>
      <c r="D47" s="72">
        <v>2.957691402922098</v>
      </c>
      <c r="E47" s="72">
        <v>0.94989217096246092</v>
      </c>
      <c r="G47" s="72">
        <v>2.3943178989962499</v>
      </c>
      <c r="H47" s="72">
        <v>0.82648917290333801</v>
      </c>
      <c r="J47" s="72">
        <v>3.7331985254030258</v>
      </c>
      <c r="K47" s="72">
        <v>1.8367336744982889</v>
      </c>
      <c r="M47" s="72">
        <v>2.3661531223376784</v>
      </c>
      <c r="N47" s="72">
        <v>0.75991373676996887</v>
      </c>
      <c r="O47" s="72">
        <f t="shared" si="0"/>
        <v>27.926656471419964</v>
      </c>
      <c r="P47" s="72">
        <f t="shared" si="0"/>
        <v>1.0053596329711187</v>
      </c>
      <c r="R47" s="72">
        <v>2.0351702141468122</v>
      </c>
      <c r="S47" s="72">
        <v>0.70251579696783717</v>
      </c>
      <c r="T47" s="72">
        <f t="shared" si="1"/>
        <v>27.926656471419964</v>
      </c>
      <c r="U47" s="72">
        <f t="shared" si="1"/>
        <v>1.0053596329711187</v>
      </c>
      <c r="W47" s="72">
        <v>27.926656471419964</v>
      </c>
      <c r="X47" s="72">
        <v>1.0053596329711187</v>
      </c>
    </row>
    <row r="48" spans="2:24" x14ac:dyDescent="0.35">
      <c r="B48" s="76">
        <v>2050</v>
      </c>
      <c r="D48" s="72">
        <v>2.8689606608344351</v>
      </c>
      <c r="E48" s="72">
        <v>0.92139540583358714</v>
      </c>
      <c r="G48" s="72">
        <v>2.3224883620263626</v>
      </c>
      <c r="H48" s="72">
        <v>0.80169449771623791</v>
      </c>
      <c r="J48" s="72">
        <v>3.658534554894965</v>
      </c>
      <c r="K48" s="72">
        <v>1.7999990010083229</v>
      </c>
      <c r="M48" s="72">
        <v>2.2951685286675483</v>
      </c>
      <c r="N48" s="72">
        <v>0.73711632466686972</v>
      </c>
      <c r="O48" s="72">
        <f t="shared" si="0"/>
        <v>27.787023189062865</v>
      </c>
      <c r="P48" s="72">
        <f t="shared" si="0"/>
        <v>1.0003328348062632</v>
      </c>
      <c r="R48" s="72">
        <v>1.9741151077224082</v>
      </c>
      <c r="S48" s="72">
        <v>0.6814403230588022</v>
      </c>
      <c r="T48" s="72">
        <f t="shared" si="1"/>
        <v>27.787023189062865</v>
      </c>
      <c r="U48" s="72">
        <f t="shared" si="1"/>
        <v>1.0003328348062632</v>
      </c>
      <c r="W48" s="72">
        <v>27.787023189062865</v>
      </c>
      <c r="X48" s="72">
        <v>1.0003328348062632</v>
      </c>
    </row>
  </sheetData>
  <mergeCells count="10">
    <mergeCell ref="D8:E8"/>
    <mergeCell ref="G8:H8"/>
    <mergeCell ref="J8:K8"/>
    <mergeCell ref="M8:P8"/>
    <mergeCell ref="R8:U8"/>
    <mergeCell ref="W8:X8"/>
    <mergeCell ref="M7:N7"/>
    <mergeCell ref="O7:P7"/>
    <mergeCell ref="R7:S7"/>
    <mergeCell ref="T7:U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B3:K48"/>
  <sheetViews>
    <sheetView workbookViewId="0"/>
  </sheetViews>
  <sheetFormatPr defaultRowHeight="14.5" x14ac:dyDescent="0.35"/>
  <cols>
    <col min="6" max="6" width="3.81640625" customWidth="1"/>
    <col min="9" max="9" width="5" customWidth="1"/>
  </cols>
  <sheetData>
    <row r="3" spans="2:11" ht="21" x14ac:dyDescent="0.5">
      <c r="B3" s="79" t="s">
        <v>7</v>
      </c>
    </row>
    <row r="5" spans="2:11" x14ac:dyDescent="0.35">
      <c r="B5" t="s">
        <v>182</v>
      </c>
    </row>
    <row r="6" spans="2:11" x14ac:dyDescent="0.35">
      <c r="G6" s="76" t="s">
        <v>166</v>
      </c>
      <c r="H6" s="87">
        <v>1</v>
      </c>
    </row>
    <row r="7" spans="2:11" x14ac:dyDescent="0.35">
      <c r="D7" s="76"/>
      <c r="E7" s="76"/>
      <c r="G7" s="76"/>
      <c r="H7" s="87"/>
      <c r="J7" s="76"/>
      <c r="K7" s="76"/>
    </row>
    <row r="8" spans="2:11" x14ac:dyDescent="0.35">
      <c r="B8" s="76" t="s">
        <v>171</v>
      </c>
      <c r="D8" s="97" t="s">
        <v>189</v>
      </c>
      <c r="E8" s="97"/>
      <c r="G8" s="97" t="s">
        <v>190</v>
      </c>
      <c r="H8" s="97"/>
      <c r="J8" s="97" t="s">
        <v>191</v>
      </c>
      <c r="K8" s="97"/>
    </row>
    <row r="9" spans="2:11" x14ac:dyDescent="0.35">
      <c r="B9" s="76"/>
      <c r="D9" s="76" t="s">
        <v>178</v>
      </c>
      <c r="E9" s="76" t="s">
        <v>179</v>
      </c>
      <c r="G9" s="76" t="s">
        <v>180</v>
      </c>
      <c r="H9" s="76" t="s">
        <v>179</v>
      </c>
      <c r="J9" s="76" t="s">
        <v>181</v>
      </c>
      <c r="K9" s="76" t="s">
        <v>179</v>
      </c>
    </row>
    <row r="10" spans="2:11" x14ac:dyDescent="0.35">
      <c r="B10" s="76">
        <v>2012</v>
      </c>
      <c r="D10" s="72">
        <v>37.128349188951759</v>
      </c>
      <c r="E10" s="72">
        <v>12.816250768249017</v>
      </c>
      <c r="G10" s="72">
        <v>56</v>
      </c>
      <c r="H10" s="72">
        <v>27.552000000000003</v>
      </c>
      <c r="J10" s="72">
        <v>100</v>
      </c>
      <c r="K10" s="72">
        <v>3.6</v>
      </c>
    </row>
    <row r="11" spans="2:11" x14ac:dyDescent="0.35">
      <c r="B11" s="76">
        <v>2013</v>
      </c>
      <c r="D11" s="72">
        <v>37.128349188951759</v>
      </c>
      <c r="E11" s="72">
        <v>12.816250768249017</v>
      </c>
      <c r="G11" s="72">
        <v>56</v>
      </c>
      <c r="H11" s="72">
        <v>27.552000000000003</v>
      </c>
      <c r="J11" s="72">
        <v>99</v>
      </c>
      <c r="K11" s="72">
        <v>3.5640000000000001</v>
      </c>
    </row>
    <row r="12" spans="2:11" x14ac:dyDescent="0.35">
      <c r="B12" s="76">
        <v>2014</v>
      </c>
      <c r="D12" s="72">
        <v>37.128349188951759</v>
      </c>
      <c r="E12" s="72">
        <v>12.816250768249017</v>
      </c>
      <c r="G12" s="72">
        <v>56</v>
      </c>
      <c r="H12" s="72">
        <v>27.552000000000003</v>
      </c>
      <c r="J12" s="72">
        <v>98.01</v>
      </c>
      <c r="K12" s="72">
        <v>3.5283600000000002</v>
      </c>
    </row>
    <row r="13" spans="2:11" x14ac:dyDescent="0.35">
      <c r="B13" s="76">
        <v>2015</v>
      </c>
      <c r="D13" s="72">
        <v>37.128349188951766</v>
      </c>
      <c r="E13" s="72">
        <v>12.816250768249018</v>
      </c>
      <c r="G13" s="72">
        <v>56</v>
      </c>
      <c r="H13" s="72">
        <v>27.552000000000003</v>
      </c>
      <c r="J13" s="72">
        <v>97.029899999999998</v>
      </c>
      <c r="K13" s="72">
        <v>3.4930764000000001</v>
      </c>
    </row>
    <row r="14" spans="2:11" x14ac:dyDescent="0.35">
      <c r="B14" s="76">
        <v>2016</v>
      </c>
      <c r="D14" s="72">
        <v>37.128349188951759</v>
      </c>
      <c r="E14" s="72">
        <v>12.816250768249017</v>
      </c>
      <c r="G14" s="72">
        <v>56</v>
      </c>
      <c r="H14" s="72">
        <v>27.552000000000003</v>
      </c>
      <c r="J14" s="72">
        <v>96.059601000000001</v>
      </c>
      <c r="K14" s="72">
        <v>3.4581456360000002</v>
      </c>
    </row>
    <row r="15" spans="2:11" x14ac:dyDescent="0.35">
      <c r="B15" s="76">
        <v>2017</v>
      </c>
      <c r="D15" s="72">
        <v>37.128349188951759</v>
      </c>
      <c r="E15" s="72">
        <v>12.816250768249017</v>
      </c>
      <c r="G15" s="72">
        <v>56</v>
      </c>
      <c r="H15" s="72">
        <v>27.552000000000003</v>
      </c>
      <c r="J15" s="72">
        <v>95.099004989999997</v>
      </c>
      <c r="K15" s="72">
        <v>3.42356417964</v>
      </c>
    </row>
    <row r="16" spans="2:11" x14ac:dyDescent="0.35">
      <c r="B16" s="76">
        <v>2018</v>
      </c>
      <c r="D16" s="72">
        <v>36.757065697062238</v>
      </c>
      <c r="E16" s="72">
        <v>12.688088260566524</v>
      </c>
      <c r="G16" s="72">
        <v>55.44</v>
      </c>
      <c r="H16" s="72">
        <v>27.276480000000003</v>
      </c>
      <c r="J16" s="72">
        <v>94.148014940099998</v>
      </c>
      <c r="K16" s="72">
        <v>3.3893285378436002</v>
      </c>
    </row>
    <row r="17" spans="2:11" x14ac:dyDescent="0.35">
      <c r="B17" s="76">
        <v>2019</v>
      </c>
      <c r="D17" s="72">
        <v>36.389495040091617</v>
      </c>
      <c r="E17" s="72">
        <v>12.56120737796086</v>
      </c>
      <c r="G17" s="72">
        <v>54.885599999999997</v>
      </c>
      <c r="H17" s="72">
        <v>27.003715200000002</v>
      </c>
      <c r="J17" s="72">
        <v>93.206534790698996</v>
      </c>
      <c r="K17" s="72">
        <v>3.3554352524651638</v>
      </c>
    </row>
    <row r="18" spans="2:11" x14ac:dyDescent="0.35">
      <c r="B18" s="76">
        <v>2020</v>
      </c>
      <c r="D18" s="72">
        <v>36.025600089690698</v>
      </c>
      <c r="E18" s="72">
        <v>12.43559530418125</v>
      </c>
      <c r="G18" s="72">
        <v>54.336743999999996</v>
      </c>
      <c r="H18" s="72">
        <v>26.733678047999998</v>
      </c>
      <c r="J18" s="72">
        <v>92.274469442792011</v>
      </c>
      <c r="K18" s="72">
        <v>3.3218808999405125</v>
      </c>
    </row>
    <row r="19" spans="2:11" x14ac:dyDescent="0.35">
      <c r="B19" s="76">
        <v>2021</v>
      </c>
      <c r="D19" s="72">
        <v>35.305088087896884</v>
      </c>
      <c r="E19" s="72">
        <v>12.186883398097626</v>
      </c>
      <c r="G19" s="72">
        <v>53.250009119999994</v>
      </c>
      <c r="H19" s="72">
        <v>26.19900448704</v>
      </c>
      <c r="J19" s="72">
        <v>91.351724748364092</v>
      </c>
      <c r="K19" s="72">
        <v>3.2886620909411075</v>
      </c>
    </row>
    <row r="20" spans="2:11" x14ac:dyDescent="0.35">
      <c r="B20" s="76">
        <v>2022</v>
      </c>
      <c r="D20" s="72">
        <v>34.598986326138949</v>
      </c>
      <c r="E20" s="72">
        <v>11.943145730135672</v>
      </c>
      <c r="G20" s="72">
        <v>52.185008937599996</v>
      </c>
      <c r="H20" s="72">
        <v>25.6750243972992</v>
      </c>
      <c r="J20" s="72">
        <v>90.438207500880452</v>
      </c>
      <c r="K20" s="72">
        <v>3.2557754700316965</v>
      </c>
    </row>
    <row r="21" spans="2:11" x14ac:dyDescent="0.35">
      <c r="B21" s="76">
        <v>2023</v>
      </c>
      <c r="D21" s="72">
        <v>33.907006599616167</v>
      </c>
      <c r="E21" s="72">
        <v>11.704282815532959</v>
      </c>
      <c r="G21" s="72">
        <v>51.141308758847998</v>
      </c>
      <c r="H21" s="72">
        <v>25.161523909353217</v>
      </c>
      <c r="J21" s="72">
        <v>89.53382542587164</v>
      </c>
      <c r="K21" s="72">
        <v>3.223217715331379</v>
      </c>
    </row>
    <row r="22" spans="2:11" x14ac:dyDescent="0.35">
      <c r="B22" s="76">
        <v>2024</v>
      </c>
      <c r="D22" s="72">
        <v>33.228866467623845</v>
      </c>
      <c r="E22" s="72">
        <v>11.4701971592223</v>
      </c>
      <c r="G22" s="72">
        <v>50.118482583671039</v>
      </c>
      <c r="H22" s="72">
        <v>24.658293431166154</v>
      </c>
      <c r="J22" s="72">
        <v>88.638487171612923</v>
      </c>
      <c r="K22" s="72">
        <v>3.1909855381780652</v>
      </c>
    </row>
    <row r="23" spans="2:11" x14ac:dyDescent="0.35">
      <c r="B23" s="76">
        <v>2025</v>
      </c>
      <c r="D23" s="72">
        <v>32.56428913827137</v>
      </c>
      <c r="E23" s="72">
        <v>11.240793216037854</v>
      </c>
      <c r="G23" s="72">
        <v>49.11611293199762</v>
      </c>
      <c r="H23" s="72">
        <v>24.165127562542828</v>
      </c>
      <c r="J23" s="72">
        <v>87.752102299896791</v>
      </c>
      <c r="K23" s="72">
        <v>3.1590756827962845</v>
      </c>
    </row>
    <row r="24" spans="2:11" x14ac:dyDescent="0.35">
      <c r="B24" s="76">
        <v>2026</v>
      </c>
      <c r="D24" s="72">
        <v>31.913003355505943</v>
      </c>
      <c r="E24" s="72">
        <v>11.015977351717098</v>
      </c>
      <c r="G24" s="72">
        <v>48.133790673357666</v>
      </c>
      <c r="H24" s="72">
        <v>23.681825011291973</v>
      </c>
      <c r="J24" s="72">
        <v>86.874581276897828</v>
      </c>
      <c r="K24" s="72">
        <v>3.1274849259683219</v>
      </c>
    </row>
    <row r="25" spans="2:11" x14ac:dyDescent="0.35">
      <c r="B25" s="76">
        <v>2027</v>
      </c>
      <c r="D25" s="72">
        <v>31.274743288395822</v>
      </c>
      <c r="E25" s="72">
        <v>10.795657804682756</v>
      </c>
      <c r="G25" s="72">
        <v>47.171114859890508</v>
      </c>
      <c r="H25" s="72">
        <v>23.20818851106613</v>
      </c>
      <c r="J25" s="72">
        <v>86.00583546412885</v>
      </c>
      <c r="K25" s="72">
        <v>3.0962100767086387</v>
      </c>
    </row>
    <row r="26" spans="2:11" x14ac:dyDescent="0.35">
      <c r="B26" s="76">
        <v>2028</v>
      </c>
      <c r="D26" s="72">
        <v>30.649248422627906</v>
      </c>
      <c r="E26" s="72">
        <v>10.5797446485891</v>
      </c>
      <c r="G26" s="72">
        <v>46.227692562692695</v>
      </c>
      <c r="H26" s="72">
        <v>22.744024740844807</v>
      </c>
      <c r="J26" s="72">
        <v>85.145777109487554</v>
      </c>
      <c r="K26" s="72">
        <v>3.0652479759415519</v>
      </c>
    </row>
    <row r="27" spans="2:11" x14ac:dyDescent="0.35">
      <c r="B27" s="76">
        <v>2029</v>
      </c>
      <c r="D27" s="72">
        <v>30.036263454175348</v>
      </c>
      <c r="E27" s="72">
        <v>10.368149755617319</v>
      </c>
      <c r="G27" s="72">
        <v>45.303138711438841</v>
      </c>
      <c r="H27" s="72">
        <v>22.289144246027909</v>
      </c>
      <c r="J27" s="72">
        <v>84.294319338392683</v>
      </c>
      <c r="K27" s="72">
        <v>3.0345954961821366</v>
      </c>
    </row>
    <row r="28" spans="2:11" x14ac:dyDescent="0.35">
      <c r="B28" s="76">
        <v>2030</v>
      </c>
      <c r="D28" s="72">
        <v>29.43553818509184</v>
      </c>
      <c r="E28" s="72">
        <v>10.160786760504973</v>
      </c>
      <c r="G28" s="72">
        <v>44.397075937210062</v>
      </c>
      <c r="H28" s="72">
        <v>21.843361361107352</v>
      </c>
      <c r="J28" s="72">
        <v>83.451376145008751</v>
      </c>
      <c r="K28" s="72">
        <v>3.004249541220315</v>
      </c>
    </row>
    <row r="29" spans="2:11" x14ac:dyDescent="0.35">
      <c r="B29" s="76">
        <v>2031</v>
      </c>
      <c r="D29" s="72">
        <v>29.43553818509184</v>
      </c>
      <c r="E29" s="72">
        <v>10.160786760504973</v>
      </c>
      <c r="G29" s="72">
        <v>44.397075937210062</v>
      </c>
      <c r="H29" s="72">
        <v>21.843361361107352</v>
      </c>
      <c r="J29" s="72">
        <v>83.451376145008751</v>
      </c>
      <c r="K29" s="72">
        <v>3.004249541220315</v>
      </c>
    </row>
    <row r="30" spans="2:11" x14ac:dyDescent="0.35">
      <c r="B30" s="76">
        <v>2032</v>
      </c>
      <c r="D30" s="72">
        <v>29.43553818509184</v>
      </c>
      <c r="E30" s="72">
        <v>10.160786760504973</v>
      </c>
      <c r="G30" s="72">
        <v>44.397075937210062</v>
      </c>
      <c r="H30" s="72">
        <v>21.843361361107352</v>
      </c>
      <c r="J30" s="72">
        <v>83.451376145008751</v>
      </c>
      <c r="K30" s="72">
        <v>3.004249541220315</v>
      </c>
    </row>
    <row r="31" spans="2:11" x14ac:dyDescent="0.35">
      <c r="B31" s="76">
        <v>2033</v>
      </c>
      <c r="D31" s="72">
        <v>29.43553818509184</v>
      </c>
      <c r="E31" s="72">
        <v>10.160786760504973</v>
      </c>
      <c r="G31" s="72">
        <v>44.397075937210062</v>
      </c>
      <c r="H31" s="72">
        <v>21.843361361107352</v>
      </c>
      <c r="J31" s="72">
        <v>83.451376145008751</v>
      </c>
      <c r="K31" s="72">
        <v>3.004249541220315</v>
      </c>
    </row>
    <row r="32" spans="2:11" x14ac:dyDescent="0.35">
      <c r="B32" s="76">
        <v>2034</v>
      </c>
      <c r="D32" s="72">
        <v>29.43553818509184</v>
      </c>
      <c r="E32" s="72">
        <v>10.160786760504973</v>
      </c>
      <c r="G32" s="72">
        <v>44.397075937210062</v>
      </c>
      <c r="H32" s="72">
        <v>21.843361361107352</v>
      </c>
      <c r="J32" s="72">
        <v>83.451376145008751</v>
      </c>
      <c r="K32" s="72">
        <v>3.004249541220315</v>
      </c>
    </row>
    <row r="33" spans="2:11" x14ac:dyDescent="0.35">
      <c r="B33" s="76">
        <v>2035</v>
      </c>
      <c r="D33" s="72">
        <v>29.43553818509184</v>
      </c>
      <c r="E33" s="72">
        <v>10.160786760504973</v>
      </c>
      <c r="G33" s="72">
        <v>44.397075937210062</v>
      </c>
      <c r="H33" s="72">
        <v>21.843361361107352</v>
      </c>
      <c r="J33" s="72">
        <v>83.451376145008751</v>
      </c>
      <c r="K33" s="72">
        <v>3.004249541220315</v>
      </c>
    </row>
    <row r="34" spans="2:11" x14ac:dyDescent="0.35">
      <c r="B34" s="76">
        <v>2036</v>
      </c>
      <c r="D34" s="72">
        <v>29.43553818509184</v>
      </c>
      <c r="E34" s="72">
        <v>10.160786760504973</v>
      </c>
      <c r="G34" s="72">
        <v>44.397075937210062</v>
      </c>
      <c r="H34" s="72">
        <v>21.843361361107352</v>
      </c>
      <c r="J34" s="72">
        <v>83.451376145008751</v>
      </c>
      <c r="K34" s="72">
        <v>3.004249541220315</v>
      </c>
    </row>
    <row r="35" spans="2:11" x14ac:dyDescent="0.35">
      <c r="B35" s="76">
        <v>2037</v>
      </c>
      <c r="D35" s="72">
        <v>29.43553818509184</v>
      </c>
      <c r="E35" s="72">
        <v>10.160786760504973</v>
      </c>
      <c r="G35" s="72">
        <v>44.397075937210062</v>
      </c>
      <c r="H35" s="72">
        <v>21.843361361107352</v>
      </c>
      <c r="J35" s="72">
        <v>83.451376145008751</v>
      </c>
      <c r="K35" s="72">
        <v>3.004249541220315</v>
      </c>
    </row>
    <row r="36" spans="2:11" x14ac:dyDescent="0.35">
      <c r="B36" s="76">
        <v>2038</v>
      </c>
      <c r="D36" s="72">
        <v>29.43553818509184</v>
      </c>
      <c r="E36" s="72">
        <v>10.160786760504973</v>
      </c>
      <c r="G36" s="72">
        <v>44.397075937210062</v>
      </c>
      <c r="H36" s="72">
        <v>21.843361361107352</v>
      </c>
      <c r="J36" s="72">
        <v>83.451376145008751</v>
      </c>
      <c r="K36" s="72">
        <v>3.004249541220315</v>
      </c>
    </row>
    <row r="37" spans="2:11" x14ac:dyDescent="0.35">
      <c r="B37" s="76">
        <v>2039</v>
      </c>
      <c r="D37" s="72">
        <v>29.43553818509184</v>
      </c>
      <c r="E37" s="72">
        <v>10.160786760504973</v>
      </c>
      <c r="G37" s="72">
        <v>44.397075937210062</v>
      </c>
      <c r="H37" s="72">
        <v>21.843361361107352</v>
      </c>
      <c r="J37" s="72">
        <v>83.451376145008751</v>
      </c>
      <c r="K37" s="72">
        <v>3.004249541220315</v>
      </c>
    </row>
    <row r="38" spans="2:11" x14ac:dyDescent="0.35">
      <c r="B38" s="76">
        <v>2040</v>
      </c>
      <c r="D38" s="72">
        <v>29.43553818509184</v>
      </c>
      <c r="E38" s="72">
        <v>10.160786760504973</v>
      </c>
      <c r="G38" s="72">
        <v>44.397075937210062</v>
      </c>
      <c r="H38" s="72">
        <v>21.843361361107352</v>
      </c>
      <c r="J38" s="72">
        <v>83.451376145008751</v>
      </c>
      <c r="K38" s="72">
        <v>3.004249541220315</v>
      </c>
    </row>
    <row r="39" spans="2:11" x14ac:dyDescent="0.35">
      <c r="B39" s="76">
        <v>2041</v>
      </c>
      <c r="D39" s="72">
        <v>29.43553818509184</v>
      </c>
      <c r="E39" s="72">
        <v>10.160786760504973</v>
      </c>
      <c r="G39" s="72">
        <v>44.397075937210062</v>
      </c>
      <c r="H39" s="72">
        <v>21.843361361107352</v>
      </c>
      <c r="J39" s="72">
        <v>83.451376145008751</v>
      </c>
      <c r="K39" s="72">
        <v>3.004249541220315</v>
      </c>
    </row>
    <row r="40" spans="2:11" x14ac:dyDescent="0.35">
      <c r="B40" s="76">
        <v>2042</v>
      </c>
      <c r="D40" s="72">
        <v>29.43553818509184</v>
      </c>
      <c r="E40" s="72">
        <v>10.160786760504973</v>
      </c>
      <c r="G40" s="72">
        <v>44.397075937210062</v>
      </c>
      <c r="H40" s="72">
        <v>21.843361361107352</v>
      </c>
      <c r="J40" s="72">
        <v>83.451376145008751</v>
      </c>
      <c r="K40" s="72">
        <v>3.004249541220315</v>
      </c>
    </row>
    <row r="41" spans="2:11" x14ac:dyDescent="0.35">
      <c r="B41" s="76">
        <v>2043</v>
      </c>
      <c r="D41" s="72">
        <v>29.43553818509184</v>
      </c>
      <c r="E41" s="72">
        <v>10.160786760504973</v>
      </c>
      <c r="G41" s="72">
        <v>44.397075937210062</v>
      </c>
      <c r="H41" s="72">
        <v>21.843361361107352</v>
      </c>
      <c r="J41" s="72">
        <v>83.451376145008751</v>
      </c>
      <c r="K41" s="72">
        <v>3.004249541220315</v>
      </c>
    </row>
    <row r="42" spans="2:11" x14ac:dyDescent="0.35">
      <c r="B42" s="76">
        <v>2044</v>
      </c>
      <c r="D42" s="72">
        <v>29.43553818509184</v>
      </c>
      <c r="E42" s="72">
        <v>10.160786760504973</v>
      </c>
      <c r="G42" s="72">
        <v>44.397075937210062</v>
      </c>
      <c r="H42" s="72">
        <v>21.843361361107352</v>
      </c>
      <c r="J42" s="72">
        <v>83.451376145008751</v>
      </c>
      <c r="K42" s="72">
        <v>3.004249541220315</v>
      </c>
    </row>
    <row r="43" spans="2:11" x14ac:dyDescent="0.35">
      <c r="B43" s="76">
        <v>2045</v>
      </c>
      <c r="D43" s="72">
        <v>29.43553818509184</v>
      </c>
      <c r="E43" s="72">
        <v>10.160786760504973</v>
      </c>
      <c r="G43" s="72">
        <v>44.397075937210062</v>
      </c>
      <c r="H43" s="72">
        <v>21.843361361107352</v>
      </c>
      <c r="J43" s="72">
        <v>83.451376145008751</v>
      </c>
      <c r="K43" s="72">
        <v>3.004249541220315</v>
      </c>
    </row>
    <row r="44" spans="2:11" x14ac:dyDescent="0.35">
      <c r="B44" s="76">
        <v>2046</v>
      </c>
      <c r="D44" s="72">
        <v>29.43553818509184</v>
      </c>
      <c r="E44" s="72">
        <v>10.160786760504973</v>
      </c>
      <c r="G44" s="72">
        <v>44.397075937210062</v>
      </c>
      <c r="H44" s="72">
        <v>21.843361361107352</v>
      </c>
      <c r="J44" s="72">
        <v>83.451376145008751</v>
      </c>
      <c r="K44" s="72">
        <v>3.004249541220315</v>
      </c>
    </row>
    <row r="45" spans="2:11" x14ac:dyDescent="0.35">
      <c r="B45" s="76">
        <v>2047</v>
      </c>
      <c r="D45" s="72">
        <v>29.43553818509184</v>
      </c>
      <c r="E45" s="72">
        <v>10.160786760504973</v>
      </c>
      <c r="G45" s="72">
        <v>44.397075937210062</v>
      </c>
      <c r="H45" s="72">
        <v>21.843361361107352</v>
      </c>
      <c r="J45" s="72">
        <v>83.451376145008751</v>
      </c>
      <c r="K45" s="72">
        <v>3.004249541220315</v>
      </c>
    </row>
    <row r="46" spans="2:11" x14ac:dyDescent="0.35">
      <c r="B46" s="76">
        <v>2048</v>
      </c>
      <c r="D46" s="72">
        <v>29.43553818509184</v>
      </c>
      <c r="E46" s="72">
        <v>10.160786760504973</v>
      </c>
      <c r="G46" s="72">
        <v>44.397075937210062</v>
      </c>
      <c r="H46" s="72">
        <v>21.843361361107352</v>
      </c>
      <c r="J46" s="72">
        <v>83.451376145008751</v>
      </c>
      <c r="K46" s="72">
        <v>3.004249541220315</v>
      </c>
    </row>
    <row r="47" spans="2:11" x14ac:dyDescent="0.35">
      <c r="B47" s="76">
        <v>2049</v>
      </c>
      <c r="D47" s="72">
        <v>29.43553818509184</v>
      </c>
      <c r="E47" s="72">
        <v>10.160786760504973</v>
      </c>
      <c r="G47" s="72">
        <v>44.397075937210062</v>
      </c>
      <c r="H47" s="72">
        <v>21.843361361107352</v>
      </c>
      <c r="J47" s="72">
        <v>83.451376145008751</v>
      </c>
      <c r="K47" s="72">
        <v>3.004249541220315</v>
      </c>
    </row>
    <row r="48" spans="2:11" x14ac:dyDescent="0.35">
      <c r="B48" s="76">
        <v>2050</v>
      </c>
      <c r="D48" s="72">
        <v>29.43553818509184</v>
      </c>
      <c r="E48" s="72">
        <v>10.160786760504973</v>
      </c>
      <c r="G48" s="72">
        <v>44.397075937210062</v>
      </c>
      <c r="H48" s="72">
        <v>21.843361361107352</v>
      </c>
      <c r="J48" s="72">
        <v>83.451376145008751</v>
      </c>
      <c r="K48" s="72">
        <v>3.004249541220315</v>
      </c>
    </row>
  </sheetData>
  <mergeCells count="3">
    <mergeCell ref="D8:E8"/>
    <mergeCell ref="G8:H8"/>
    <mergeCell ref="J8:K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B3:K48"/>
  <sheetViews>
    <sheetView workbookViewId="0"/>
  </sheetViews>
  <sheetFormatPr defaultRowHeight="14.5" x14ac:dyDescent="0.35"/>
  <cols>
    <col min="6" max="6" width="3.81640625" customWidth="1"/>
    <col min="9" max="9" width="5" customWidth="1"/>
  </cols>
  <sheetData>
    <row r="3" spans="2:11" ht="21" x14ac:dyDescent="0.5">
      <c r="B3" s="79" t="s">
        <v>7</v>
      </c>
      <c r="G3" t="s">
        <v>192</v>
      </c>
    </row>
    <row r="4" spans="2:11" x14ac:dyDescent="0.35">
      <c r="G4" t="s">
        <v>193</v>
      </c>
    </row>
    <row r="5" spans="2:11" x14ac:dyDescent="0.35">
      <c r="B5" t="s">
        <v>182</v>
      </c>
    </row>
    <row r="6" spans="2:11" x14ac:dyDescent="0.35">
      <c r="G6" s="76" t="s">
        <v>166</v>
      </c>
      <c r="H6" s="87">
        <v>1</v>
      </c>
    </row>
    <row r="7" spans="2:11" x14ac:dyDescent="0.35">
      <c r="D7" s="76"/>
      <c r="E7" s="76"/>
      <c r="G7" s="76"/>
      <c r="H7" s="87"/>
      <c r="J7" s="76"/>
      <c r="K7" s="76"/>
    </row>
    <row r="8" spans="2:11" x14ac:dyDescent="0.35">
      <c r="B8" s="76" t="s">
        <v>171</v>
      </c>
      <c r="D8" s="97" t="s">
        <v>194</v>
      </c>
      <c r="E8" s="97"/>
      <c r="G8" s="97" t="s">
        <v>195</v>
      </c>
      <c r="H8" s="97"/>
      <c r="J8" s="97" t="s">
        <v>196</v>
      </c>
      <c r="K8" s="97"/>
    </row>
    <row r="9" spans="2:11" x14ac:dyDescent="0.35">
      <c r="B9" s="76"/>
      <c r="D9" s="76" t="s">
        <v>178</v>
      </c>
      <c r="E9" s="76" t="s">
        <v>179</v>
      </c>
      <c r="G9" s="76" t="s">
        <v>180</v>
      </c>
      <c r="H9" s="76" t="s">
        <v>179</v>
      </c>
      <c r="J9" s="76" t="s">
        <v>181</v>
      </c>
      <c r="K9" s="76" t="s">
        <v>179</v>
      </c>
    </row>
    <row r="10" spans="2:11" x14ac:dyDescent="0.35">
      <c r="B10" s="76">
        <v>2012</v>
      </c>
      <c r="D10" s="72">
        <v>37.422249921630282</v>
      </c>
      <c r="E10" s="72">
        <v>12.917701696535936</v>
      </c>
      <c r="G10" s="72">
        <v>30</v>
      </c>
      <c r="H10" s="72">
        <v>14.76</v>
      </c>
      <c r="J10" s="72">
        <v>80</v>
      </c>
      <c r="K10" s="72">
        <v>2.8800000000000003</v>
      </c>
    </row>
    <row r="11" spans="2:11" x14ac:dyDescent="0.35">
      <c r="B11" s="76">
        <v>2013</v>
      </c>
      <c r="D11" s="72">
        <v>37.422249921630282</v>
      </c>
      <c r="E11" s="72">
        <v>12.917701696535936</v>
      </c>
      <c r="G11" s="72">
        <v>30</v>
      </c>
      <c r="H11" s="72">
        <v>14.76</v>
      </c>
      <c r="J11" s="72">
        <v>79.2</v>
      </c>
      <c r="K11" s="72">
        <v>2.8512000000000004</v>
      </c>
    </row>
    <row r="12" spans="2:11" x14ac:dyDescent="0.35">
      <c r="B12" s="76">
        <v>2014</v>
      </c>
      <c r="D12" s="72">
        <v>37.422249921630282</v>
      </c>
      <c r="E12" s="72">
        <v>12.917701696535936</v>
      </c>
      <c r="G12" s="72">
        <v>30</v>
      </c>
      <c r="H12" s="72">
        <v>14.76</v>
      </c>
      <c r="J12" s="72">
        <v>78.408000000000001</v>
      </c>
      <c r="K12" s="72">
        <v>2.8226879999999999</v>
      </c>
    </row>
    <row r="13" spans="2:11" x14ac:dyDescent="0.35">
      <c r="B13" s="76">
        <v>2015</v>
      </c>
      <c r="D13" s="72">
        <v>37.422249921630282</v>
      </c>
      <c r="E13" s="72">
        <v>12.917701696535936</v>
      </c>
      <c r="G13" s="72">
        <v>30</v>
      </c>
      <c r="H13" s="72">
        <v>14.76</v>
      </c>
      <c r="J13" s="72">
        <v>77.623919999999998</v>
      </c>
      <c r="K13" s="72">
        <v>2.7944611200000002</v>
      </c>
    </row>
    <row r="14" spans="2:11" x14ac:dyDescent="0.35">
      <c r="B14" s="76">
        <v>2016</v>
      </c>
      <c r="D14" s="72">
        <v>37.422249921630289</v>
      </c>
      <c r="E14" s="72">
        <v>12.917701696535939</v>
      </c>
      <c r="G14" s="72">
        <v>30</v>
      </c>
      <c r="H14" s="72">
        <v>14.76</v>
      </c>
      <c r="J14" s="72">
        <v>76.847680799999992</v>
      </c>
      <c r="K14" s="72">
        <v>2.7665165088000001</v>
      </c>
    </row>
    <row r="15" spans="2:11" x14ac:dyDescent="0.35">
      <c r="B15" s="76">
        <v>2017</v>
      </c>
      <c r="D15" s="72">
        <v>37.422249921630282</v>
      </c>
      <c r="E15" s="72">
        <v>12.917701696535936</v>
      </c>
      <c r="G15" s="72">
        <v>30</v>
      </c>
      <c r="H15" s="72">
        <v>14.76</v>
      </c>
      <c r="J15" s="72">
        <v>76.079203991999989</v>
      </c>
      <c r="K15" s="72">
        <v>2.7388513437119997</v>
      </c>
    </row>
    <row r="16" spans="2:11" x14ac:dyDescent="0.35">
      <c r="B16" s="76">
        <v>2018</v>
      </c>
      <c r="D16" s="72">
        <v>37.048027422413981</v>
      </c>
      <c r="E16" s="72">
        <v>12.788524679570576</v>
      </c>
      <c r="G16" s="72">
        <v>29.7</v>
      </c>
      <c r="H16" s="72">
        <v>14.612400000000001</v>
      </c>
      <c r="J16" s="72">
        <v>75.318411952079984</v>
      </c>
      <c r="K16" s="72">
        <v>2.7114628302748796</v>
      </c>
    </row>
    <row r="17" spans="2:11" x14ac:dyDescent="0.35">
      <c r="B17" s="76">
        <v>2019</v>
      </c>
      <c r="D17" s="72">
        <v>36.677547148189838</v>
      </c>
      <c r="E17" s="72">
        <v>12.66063943277487</v>
      </c>
      <c r="G17" s="72">
        <v>29.402999999999999</v>
      </c>
      <c r="H17" s="72">
        <v>14.466276000000002</v>
      </c>
      <c r="J17" s="72">
        <v>74.565227832559188</v>
      </c>
      <c r="K17" s="72">
        <v>2.684348201972131</v>
      </c>
    </row>
    <row r="18" spans="2:11" x14ac:dyDescent="0.35">
      <c r="B18" s="76">
        <v>2020</v>
      </c>
      <c r="D18" s="72">
        <v>36.310771676707937</v>
      </c>
      <c r="E18" s="72">
        <v>12.53403303844712</v>
      </c>
      <c r="G18" s="72">
        <v>29.108969999999999</v>
      </c>
      <c r="H18" s="72">
        <v>14.321613240000001</v>
      </c>
      <c r="J18" s="72">
        <v>73.819575554233595</v>
      </c>
      <c r="K18" s="72">
        <v>2.6575047199524096</v>
      </c>
    </row>
    <row r="19" spans="2:11" x14ac:dyDescent="0.35">
      <c r="B19" s="76">
        <v>2021</v>
      </c>
      <c r="D19" s="72">
        <v>35.584556243173779</v>
      </c>
      <c r="E19" s="72">
        <v>12.283352377678179</v>
      </c>
      <c r="G19" s="72">
        <v>28.526790599999998</v>
      </c>
      <c r="H19" s="72">
        <v>14.035180975199999</v>
      </c>
      <c r="J19" s="72">
        <v>73.450477676462427</v>
      </c>
      <c r="K19" s="72">
        <v>2.6442171963526473</v>
      </c>
    </row>
    <row r="20" spans="2:11" x14ac:dyDescent="0.35">
      <c r="B20" s="76">
        <v>2022</v>
      </c>
      <c r="D20" s="72">
        <v>34.872865118310301</v>
      </c>
      <c r="E20" s="72">
        <v>12.037685330124615</v>
      </c>
      <c r="G20" s="72">
        <v>27.956254787999999</v>
      </c>
      <c r="H20" s="72">
        <v>13.754477355696002</v>
      </c>
      <c r="J20" s="72">
        <v>73.083225288080115</v>
      </c>
      <c r="K20" s="72">
        <v>2.6309961103708841</v>
      </c>
    </row>
    <row r="21" spans="2:11" x14ac:dyDescent="0.35">
      <c r="B21" s="76">
        <v>2023</v>
      </c>
      <c r="D21" s="72">
        <v>34.175407815944098</v>
      </c>
      <c r="E21" s="72">
        <v>11.796931623522124</v>
      </c>
      <c r="G21" s="72">
        <v>27.39712969224</v>
      </c>
      <c r="H21" s="72">
        <v>13.479387808582082</v>
      </c>
      <c r="J21" s="72">
        <v>72.717809161639721</v>
      </c>
      <c r="K21" s="72">
        <v>2.6178411298190301</v>
      </c>
    </row>
    <row r="22" spans="2:11" x14ac:dyDescent="0.35">
      <c r="B22" s="76">
        <v>2024</v>
      </c>
      <c r="D22" s="72">
        <v>33.491899659625219</v>
      </c>
      <c r="E22" s="72">
        <v>11.56099299105168</v>
      </c>
      <c r="G22" s="72">
        <v>26.849187098395198</v>
      </c>
      <c r="H22" s="72">
        <v>13.209800052410438</v>
      </c>
      <c r="J22" s="72">
        <v>72.354220115831524</v>
      </c>
      <c r="K22" s="72">
        <v>2.6047519241699351</v>
      </c>
    </row>
    <row r="23" spans="2:11" x14ac:dyDescent="0.35">
      <c r="B23" s="76">
        <v>2025</v>
      </c>
      <c r="D23" s="72">
        <v>32.654602168134588</v>
      </c>
      <c r="E23" s="72">
        <v>11.271968166275389</v>
      </c>
      <c r="G23" s="72">
        <v>26.177957420935318</v>
      </c>
      <c r="H23" s="72">
        <v>12.879555051100176</v>
      </c>
      <c r="J23" s="72">
        <v>71.992449015252362</v>
      </c>
      <c r="K23" s="72">
        <v>2.5917281645490848</v>
      </c>
    </row>
    <row r="24" spans="2:11" x14ac:dyDescent="0.35">
      <c r="B24" s="76">
        <v>2026</v>
      </c>
      <c r="D24" s="72">
        <v>31.838237113931221</v>
      </c>
      <c r="E24" s="72">
        <v>10.990168962118505</v>
      </c>
      <c r="G24" s="72">
        <v>25.523508485411934</v>
      </c>
      <c r="H24" s="72">
        <v>12.557566174822671</v>
      </c>
      <c r="J24" s="72">
        <v>71.632486770176101</v>
      </c>
      <c r="K24" s="72">
        <v>2.5787695237263395</v>
      </c>
    </row>
    <row r="25" spans="2:11" x14ac:dyDescent="0.35">
      <c r="B25" s="76">
        <v>2027</v>
      </c>
      <c r="D25" s="72">
        <v>31.042281186082938</v>
      </c>
      <c r="E25" s="72">
        <v>10.71541473806554</v>
      </c>
      <c r="G25" s="72">
        <v>24.885420773276635</v>
      </c>
      <c r="H25" s="72">
        <v>12.243627020452104</v>
      </c>
      <c r="J25" s="72">
        <v>71.274324336325222</v>
      </c>
      <c r="K25" s="72">
        <v>2.5658756761077082</v>
      </c>
    </row>
    <row r="26" spans="2:11" x14ac:dyDescent="0.35">
      <c r="B26" s="76">
        <v>2028</v>
      </c>
      <c r="D26" s="72">
        <v>30.11101275050045</v>
      </c>
      <c r="E26" s="72">
        <v>10.393952295923574</v>
      </c>
      <c r="G26" s="72">
        <v>24.138858150078335</v>
      </c>
      <c r="H26" s="72">
        <v>11.876318209838541</v>
      </c>
      <c r="J26" s="72">
        <v>70.91795271464359</v>
      </c>
      <c r="K26" s="72">
        <v>2.5530462977271693</v>
      </c>
    </row>
    <row r="27" spans="2:11" x14ac:dyDescent="0.35">
      <c r="B27" s="76">
        <v>2029</v>
      </c>
      <c r="D27" s="72">
        <v>29.207682367985434</v>
      </c>
      <c r="E27" s="72">
        <v>10.082133727045866</v>
      </c>
      <c r="G27" s="72">
        <v>23.414692405575984</v>
      </c>
      <c r="H27" s="72">
        <v>11.520028663543386</v>
      </c>
      <c r="J27" s="72">
        <v>70.563362951070374</v>
      </c>
      <c r="K27" s="72">
        <v>2.5402810662385336</v>
      </c>
    </row>
    <row r="28" spans="2:11" x14ac:dyDescent="0.35">
      <c r="B28" s="76">
        <v>2030</v>
      </c>
      <c r="D28" s="72">
        <v>28.331451896945872</v>
      </c>
      <c r="E28" s="72">
        <v>9.7796697152344887</v>
      </c>
      <c r="G28" s="72">
        <v>22.712251633408705</v>
      </c>
      <c r="H28" s="72">
        <v>11.174427803637084</v>
      </c>
      <c r="J28" s="72">
        <v>70.210546136315017</v>
      </c>
      <c r="K28" s="72">
        <v>2.5275796609073407</v>
      </c>
    </row>
    <row r="29" spans="2:11" x14ac:dyDescent="0.35">
      <c r="B29" s="76">
        <v>2031</v>
      </c>
      <c r="D29" s="72">
        <v>27.481508340037493</v>
      </c>
      <c r="E29" s="72">
        <v>9.4862796237774543</v>
      </c>
      <c r="G29" s="72">
        <v>22.030884084406445</v>
      </c>
      <c r="H29" s="72">
        <v>10.839194969527972</v>
      </c>
      <c r="J29" s="72">
        <v>69.859493405633444</v>
      </c>
      <c r="K29" s="72">
        <v>2.5149417626028039</v>
      </c>
    </row>
    <row r="30" spans="2:11" x14ac:dyDescent="0.35">
      <c r="B30" s="76">
        <v>2032</v>
      </c>
      <c r="D30" s="72">
        <v>26.657063089836367</v>
      </c>
      <c r="E30" s="72">
        <v>9.201691235064132</v>
      </c>
      <c r="G30" s="72">
        <v>21.369957561874251</v>
      </c>
      <c r="H30" s="72">
        <v>10.514019120442132</v>
      </c>
      <c r="J30" s="72">
        <v>69.510195938605278</v>
      </c>
      <c r="K30" s="72">
        <v>2.50236705378979</v>
      </c>
    </row>
    <row r="31" spans="2:11" x14ac:dyDescent="0.35">
      <c r="B31" s="76">
        <v>2033</v>
      </c>
      <c r="D31" s="72">
        <v>25.857351197141274</v>
      </c>
      <c r="E31" s="72">
        <v>8.925640498012207</v>
      </c>
      <c r="G31" s="72">
        <v>20.728858835018023</v>
      </c>
      <c r="H31" s="72">
        <v>10.198598546828869</v>
      </c>
      <c r="J31" s="72">
        <v>69.162644958912253</v>
      </c>
      <c r="K31" s="72">
        <v>2.4898552185208414</v>
      </c>
    </row>
    <row r="32" spans="2:11" x14ac:dyDescent="0.35">
      <c r="B32" s="76">
        <v>2034</v>
      </c>
      <c r="D32" s="72">
        <v>25.081630661227035</v>
      </c>
      <c r="E32" s="72">
        <v>8.6578712830718398</v>
      </c>
      <c r="G32" s="72">
        <v>20.106993069967483</v>
      </c>
      <c r="H32" s="72">
        <v>9.8926405904240013</v>
      </c>
      <c r="J32" s="72">
        <v>68.816831734117685</v>
      </c>
      <c r="K32" s="72">
        <v>2.4774059424282369</v>
      </c>
    </row>
    <row r="33" spans="2:11" x14ac:dyDescent="0.35">
      <c r="B33" s="76">
        <v>2035</v>
      </c>
      <c r="D33" s="72">
        <v>24.329181741390222</v>
      </c>
      <c r="E33" s="72">
        <v>8.3981351445796832</v>
      </c>
      <c r="G33" s="72">
        <v>19.503783277868457</v>
      </c>
      <c r="H33" s="72">
        <v>9.5958613727112816</v>
      </c>
      <c r="J33" s="72">
        <v>68.472747575447102</v>
      </c>
      <c r="K33" s="72">
        <v>2.4650189127160957</v>
      </c>
    </row>
    <row r="34" spans="2:11" x14ac:dyDescent="0.35">
      <c r="B34" s="76">
        <v>2036</v>
      </c>
      <c r="D34" s="72">
        <v>23.599306289148515</v>
      </c>
      <c r="E34" s="72">
        <v>8.1461910902422918</v>
      </c>
      <c r="G34" s="72">
        <v>18.918669779532404</v>
      </c>
      <c r="H34" s="72">
        <v>9.307985531529944</v>
      </c>
      <c r="J34" s="72">
        <v>68.130383837569866</v>
      </c>
      <c r="K34" s="72">
        <v>2.4526938181525151</v>
      </c>
    </row>
    <row r="35" spans="2:11" x14ac:dyDescent="0.35">
      <c r="B35" s="76">
        <v>2037</v>
      </c>
      <c r="D35" s="72">
        <v>22.891327100474058</v>
      </c>
      <c r="E35" s="72">
        <v>7.9018053575350233</v>
      </c>
      <c r="G35" s="72">
        <v>18.351109686146433</v>
      </c>
      <c r="H35" s="72">
        <v>9.0287459655840454</v>
      </c>
      <c r="J35" s="72">
        <v>67.789731918382017</v>
      </c>
      <c r="K35" s="72">
        <v>2.4404303490617525</v>
      </c>
    </row>
    <row r="36" spans="2:11" x14ac:dyDescent="0.35">
      <c r="B36" s="76">
        <v>2038</v>
      </c>
      <c r="D36" s="72">
        <v>22.204587287459837</v>
      </c>
      <c r="E36" s="72">
        <v>7.6647511968089734</v>
      </c>
      <c r="G36" s="72">
        <v>17.80057639556204</v>
      </c>
      <c r="H36" s="72">
        <v>8.7578835866165239</v>
      </c>
      <c r="J36" s="72">
        <v>67.450783258790111</v>
      </c>
      <c r="K36" s="72">
        <v>2.4282281973164443</v>
      </c>
    </row>
    <row r="37" spans="2:11" x14ac:dyDescent="0.35">
      <c r="B37" s="76">
        <v>2039</v>
      </c>
      <c r="D37" s="72">
        <v>21.538449668836041</v>
      </c>
      <c r="E37" s="72">
        <v>7.4348086609047037</v>
      </c>
      <c r="G37" s="72">
        <v>17.26655910369518</v>
      </c>
      <c r="H37" s="72">
        <v>8.4951470790180288</v>
      </c>
      <c r="J37" s="72">
        <v>67.113529342496165</v>
      </c>
      <c r="K37" s="72">
        <v>2.4160870563298622</v>
      </c>
    </row>
    <row r="38" spans="2:11" x14ac:dyDescent="0.35">
      <c r="B38" s="76">
        <v>2040</v>
      </c>
      <c r="D38" s="72">
        <v>20.892296178770959</v>
      </c>
      <c r="E38" s="72">
        <v>7.2117644010775619</v>
      </c>
      <c r="G38" s="72">
        <v>16.748562330584324</v>
      </c>
      <c r="H38" s="72">
        <v>8.2402926666474876</v>
      </c>
      <c r="J38" s="72">
        <v>66.777961695783688</v>
      </c>
      <c r="K38" s="72">
        <v>2.4040066210482127</v>
      </c>
    </row>
    <row r="39" spans="2:11" x14ac:dyDescent="0.35">
      <c r="B39" s="76">
        <v>2041</v>
      </c>
      <c r="D39" s="72">
        <v>20.474450255195539</v>
      </c>
      <c r="E39" s="72">
        <v>7.0675291130560112</v>
      </c>
      <c r="G39" s="72">
        <v>16.413591083972637</v>
      </c>
      <c r="H39" s="72">
        <v>8.0754868133145372</v>
      </c>
      <c r="J39" s="72">
        <v>66.444071887304773</v>
      </c>
      <c r="K39" s="72">
        <v>2.3919865879429718</v>
      </c>
    </row>
    <row r="40" spans="2:11" x14ac:dyDescent="0.35">
      <c r="B40" s="76">
        <v>2042</v>
      </c>
      <c r="D40" s="72">
        <v>20.064961250091628</v>
      </c>
      <c r="E40" s="72">
        <v>6.9261785307948909</v>
      </c>
      <c r="G40" s="72">
        <v>16.085319262293183</v>
      </c>
      <c r="H40" s="72">
        <v>7.913977077048246</v>
      </c>
      <c r="J40" s="72">
        <v>66.111851527868254</v>
      </c>
      <c r="K40" s="72">
        <v>2.3800266550032569</v>
      </c>
    </row>
    <row r="41" spans="2:11" x14ac:dyDescent="0.35">
      <c r="B41" s="76">
        <v>2043</v>
      </c>
      <c r="D41" s="72">
        <v>19.663662025089796</v>
      </c>
      <c r="E41" s="72">
        <v>6.7876549601789931</v>
      </c>
      <c r="G41" s="72">
        <v>15.763612877047319</v>
      </c>
      <c r="H41" s="72">
        <v>7.7556975355072808</v>
      </c>
      <c r="J41" s="72">
        <v>65.781292270228917</v>
      </c>
      <c r="K41" s="72">
        <v>2.3681265217282412</v>
      </c>
    </row>
    <row r="42" spans="2:11" x14ac:dyDescent="0.35">
      <c r="B42" s="76">
        <v>2044</v>
      </c>
      <c r="D42" s="72">
        <v>19.270388784588</v>
      </c>
      <c r="E42" s="72">
        <v>6.6519018609754132</v>
      </c>
      <c r="G42" s="72">
        <v>15.448340619506371</v>
      </c>
      <c r="H42" s="72">
        <v>7.6005835847971346</v>
      </c>
      <c r="J42" s="72">
        <v>65.452385808877779</v>
      </c>
      <c r="K42" s="72">
        <v>2.3562858891195999</v>
      </c>
    </row>
    <row r="43" spans="2:11" x14ac:dyDescent="0.35">
      <c r="B43" s="76">
        <v>2045</v>
      </c>
      <c r="D43" s="72">
        <v>18.88498100889624</v>
      </c>
      <c r="E43" s="72">
        <v>6.5188638237559049</v>
      </c>
      <c r="G43" s="72">
        <v>15.139373807116243</v>
      </c>
      <c r="H43" s="72">
        <v>7.4485719131011923</v>
      </c>
      <c r="J43" s="72">
        <v>65.125123879833396</v>
      </c>
      <c r="K43" s="72">
        <v>2.3445044596740021</v>
      </c>
    </row>
    <row r="44" spans="2:11" x14ac:dyDescent="0.35">
      <c r="B44" s="76">
        <v>2046</v>
      </c>
      <c r="D44" s="72">
        <v>18.507281388718315</v>
      </c>
      <c r="E44" s="72">
        <v>6.3884865472807872</v>
      </c>
      <c r="G44" s="72">
        <v>14.836586330973917</v>
      </c>
      <c r="H44" s="72">
        <v>7.299600474839167</v>
      </c>
      <c r="J44" s="72">
        <v>64.799498260434234</v>
      </c>
      <c r="K44" s="72">
        <v>2.3327819373756324</v>
      </c>
    </row>
    <row r="45" spans="2:11" x14ac:dyDescent="0.35">
      <c r="B45" s="76">
        <v>2047</v>
      </c>
      <c r="D45" s="72">
        <v>18.137135760943949</v>
      </c>
      <c r="E45" s="72">
        <v>6.2607168163351705</v>
      </c>
      <c r="G45" s="72">
        <v>14.539854604354439</v>
      </c>
      <c r="H45" s="72">
        <v>7.1536084653423835</v>
      </c>
      <c r="J45" s="72">
        <v>64.475500769132069</v>
      </c>
      <c r="K45" s="72">
        <v>2.3211180276887546</v>
      </c>
    </row>
    <row r="46" spans="2:11" x14ac:dyDescent="0.35">
      <c r="B46" s="76">
        <v>2048</v>
      </c>
      <c r="D46" s="72">
        <v>17.77439304572507</v>
      </c>
      <c r="E46" s="72">
        <v>6.1355024800084674</v>
      </c>
      <c r="G46" s="72">
        <v>14.249057512267349</v>
      </c>
      <c r="H46" s="72">
        <v>7.0105362960355357</v>
      </c>
      <c r="J46" s="72">
        <v>64.153123265286411</v>
      </c>
      <c r="K46" s="72">
        <v>2.3095124375503109</v>
      </c>
    </row>
    <row r="47" spans="2:11" x14ac:dyDescent="0.35">
      <c r="B47" s="76">
        <v>2049</v>
      </c>
      <c r="D47" s="72">
        <v>17.418905184810569</v>
      </c>
      <c r="E47" s="72">
        <v>6.0127924304082976</v>
      </c>
      <c r="G47" s="72">
        <v>13.964076362022002</v>
      </c>
      <c r="H47" s="72">
        <v>6.8703255701148249</v>
      </c>
      <c r="J47" s="72">
        <v>63.832357648959977</v>
      </c>
      <c r="K47" s="72">
        <v>2.2979648753625592</v>
      </c>
    </row>
    <row r="48" spans="2:11" x14ac:dyDescent="0.35">
      <c r="B48" s="76">
        <v>2050</v>
      </c>
      <c r="D48" s="72">
        <v>17.070527081114356</v>
      </c>
      <c r="E48" s="72">
        <v>5.8925365818001323</v>
      </c>
      <c r="G48" s="72">
        <v>13.684794834781561</v>
      </c>
      <c r="H48" s="72">
        <v>6.732919058712528</v>
      </c>
      <c r="J48" s="72">
        <v>63.513195860715179</v>
      </c>
      <c r="K48" s="72">
        <v>2.2864750509857465</v>
      </c>
    </row>
  </sheetData>
  <mergeCells count="3">
    <mergeCell ref="D8:E8"/>
    <mergeCell ref="G8:H8"/>
    <mergeCell ref="J8:K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</sheetPr>
  <dimension ref="B3:K48"/>
  <sheetViews>
    <sheetView workbookViewId="0"/>
  </sheetViews>
  <sheetFormatPr defaultRowHeight="14.5" x14ac:dyDescent="0.35"/>
  <cols>
    <col min="6" max="6" width="3.81640625" customWidth="1"/>
    <col min="9" max="9" width="5" customWidth="1"/>
  </cols>
  <sheetData>
    <row r="3" spans="2:11" ht="21" x14ac:dyDescent="0.5">
      <c r="B3" s="79" t="s">
        <v>7</v>
      </c>
      <c r="G3" t="s">
        <v>197</v>
      </c>
    </row>
    <row r="5" spans="2:11" x14ac:dyDescent="0.35">
      <c r="B5" t="s">
        <v>182</v>
      </c>
    </row>
    <row r="6" spans="2:11" x14ac:dyDescent="0.35">
      <c r="G6" s="76" t="s">
        <v>166</v>
      </c>
      <c r="H6" s="87">
        <v>1</v>
      </c>
    </row>
    <row r="7" spans="2:11" x14ac:dyDescent="0.35">
      <c r="D7" s="76"/>
      <c r="E7" s="76"/>
      <c r="G7" s="76"/>
      <c r="H7" s="87"/>
      <c r="J7" s="76"/>
      <c r="K7" s="76"/>
    </row>
    <row r="8" spans="2:11" x14ac:dyDescent="0.35">
      <c r="B8" s="76" t="s">
        <v>171</v>
      </c>
      <c r="D8" s="97" t="s">
        <v>194</v>
      </c>
      <c r="E8" s="97"/>
      <c r="G8" s="97" t="s">
        <v>195</v>
      </c>
      <c r="H8" s="97"/>
      <c r="J8" s="97" t="s">
        <v>196</v>
      </c>
      <c r="K8" s="97"/>
    </row>
    <row r="9" spans="2:11" x14ac:dyDescent="0.35">
      <c r="B9" s="76"/>
      <c r="D9" s="76" t="s">
        <v>178</v>
      </c>
      <c r="E9" s="76" t="s">
        <v>179</v>
      </c>
      <c r="G9" s="76" t="s">
        <v>180</v>
      </c>
      <c r="H9" s="76" t="s">
        <v>179</v>
      </c>
      <c r="J9" s="76" t="s">
        <v>181</v>
      </c>
      <c r="K9" s="76" t="s">
        <v>179</v>
      </c>
    </row>
    <row r="10" spans="2:11" x14ac:dyDescent="0.35">
      <c r="B10" s="76">
        <v>2012</v>
      </c>
      <c r="D10" s="72">
        <v>53.498017383786831</v>
      </c>
      <c r="E10" s="72">
        <v>18.466859458399608</v>
      </c>
      <c r="G10" s="72">
        <v>45.5</v>
      </c>
      <c r="H10" s="72">
        <v>22.386000000000003</v>
      </c>
      <c r="J10" s="72">
        <v>130</v>
      </c>
      <c r="K10" s="72">
        <v>4.6800000000000006</v>
      </c>
    </row>
    <row r="11" spans="2:11" x14ac:dyDescent="0.35">
      <c r="B11" s="76">
        <v>2013</v>
      </c>
      <c r="D11" s="72">
        <v>53.498017383786845</v>
      </c>
      <c r="E11" s="72">
        <v>18.466859458399611</v>
      </c>
      <c r="G11" s="72">
        <v>45.045000000000002</v>
      </c>
      <c r="H11" s="72">
        <v>22.162140000000001</v>
      </c>
      <c r="J11" s="72">
        <v>128.69999999999999</v>
      </c>
      <c r="K11" s="72">
        <v>4.6331999999999995</v>
      </c>
    </row>
    <row r="12" spans="2:11" x14ac:dyDescent="0.35">
      <c r="B12" s="76">
        <v>2014</v>
      </c>
      <c r="D12" s="72">
        <v>53.498017383786831</v>
      </c>
      <c r="E12" s="72">
        <v>18.466859458399608</v>
      </c>
      <c r="G12" s="72">
        <v>44.594549999999998</v>
      </c>
      <c r="H12" s="72">
        <v>21.940518600000001</v>
      </c>
      <c r="J12" s="72">
        <v>127.41299999999998</v>
      </c>
      <c r="K12" s="72">
        <v>4.5868679999999991</v>
      </c>
    </row>
    <row r="13" spans="2:11" x14ac:dyDescent="0.35">
      <c r="B13" s="76">
        <v>2015</v>
      </c>
      <c r="D13" s="72">
        <v>53.498017383786831</v>
      </c>
      <c r="E13" s="72">
        <v>18.466859458399608</v>
      </c>
      <c r="G13" s="72">
        <v>44.148604499999998</v>
      </c>
      <c r="H13" s="72">
        <v>21.721113414000001</v>
      </c>
      <c r="J13" s="72">
        <v>126.13886999999998</v>
      </c>
      <c r="K13" s="72">
        <v>4.5409993200000001</v>
      </c>
    </row>
    <row r="14" spans="2:11" x14ac:dyDescent="0.35">
      <c r="B14" s="76">
        <v>2016</v>
      </c>
      <c r="D14" s="72">
        <v>53.547819122165521</v>
      </c>
      <c r="E14" s="72">
        <v>18.484050407679568</v>
      </c>
      <c r="G14" s="72">
        <v>43.707118455</v>
      </c>
      <c r="H14" s="72">
        <v>21.50390227986</v>
      </c>
      <c r="J14" s="72">
        <v>124.87748129999999</v>
      </c>
      <c r="K14" s="72">
        <v>4.4955893267999993</v>
      </c>
    </row>
    <row r="15" spans="2:11" x14ac:dyDescent="0.35">
      <c r="B15" s="76">
        <v>2017</v>
      </c>
      <c r="D15" s="72">
        <v>53.597620860544204</v>
      </c>
      <c r="E15" s="72">
        <v>18.501241356959529</v>
      </c>
      <c r="G15" s="72">
        <v>43.27004727045</v>
      </c>
      <c r="H15" s="72">
        <v>21.288863257061401</v>
      </c>
      <c r="J15" s="72">
        <v>123.62870648699999</v>
      </c>
      <c r="K15" s="72">
        <v>4.4506334335320004</v>
      </c>
    </row>
    <row r="16" spans="2:11" x14ac:dyDescent="0.35">
      <c r="B16" s="76">
        <v>2018</v>
      </c>
      <c r="D16" s="72">
        <v>53.061644651938764</v>
      </c>
      <c r="E16" s="72">
        <v>18.316228943389937</v>
      </c>
      <c r="G16" s="72">
        <v>42.837346797745496</v>
      </c>
      <c r="H16" s="72">
        <v>21.075974624490787</v>
      </c>
      <c r="J16" s="72">
        <v>122.39241942212999</v>
      </c>
      <c r="K16" s="72">
        <v>4.4061270991966799</v>
      </c>
    </row>
    <row r="17" spans="2:11" x14ac:dyDescent="0.35">
      <c r="B17" s="76">
        <v>2019</v>
      </c>
      <c r="D17" s="72">
        <v>52.531028205419375</v>
      </c>
      <c r="E17" s="72">
        <v>18.133066653956035</v>
      </c>
      <c r="G17" s="72">
        <v>42.408973329768038</v>
      </c>
      <c r="H17" s="72">
        <v>20.865214878245876</v>
      </c>
      <c r="J17" s="72">
        <v>121.16849522790869</v>
      </c>
      <c r="K17" s="72">
        <v>4.3620658282047131</v>
      </c>
    </row>
    <row r="18" spans="2:11" x14ac:dyDescent="0.35">
      <c r="B18" s="76">
        <v>2020</v>
      </c>
      <c r="D18" s="72">
        <v>52.005717923365182</v>
      </c>
      <c r="E18" s="72">
        <v>17.951735987416477</v>
      </c>
      <c r="G18" s="72">
        <v>41.984883596470354</v>
      </c>
      <c r="H18" s="72">
        <v>20.656562729463413</v>
      </c>
      <c r="J18" s="72">
        <v>119.95681027562961</v>
      </c>
      <c r="K18" s="72">
        <v>4.3184451699226658</v>
      </c>
    </row>
    <row r="19" spans="2:11" x14ac:dyDescent="0.35">
      <c r="B19" s="76">
        <v>2021</v>
      </c>
      <c r="D19" s="72">
        <v>50.965603564897876</v>
      </c>
      <c r="E19" s="72">
        <v>17.592701267668147</v>
      </c>
      <c r="G19" s="72">
        <v>41.145185924540947</v>
      </c>
      <c r="H19" s="72">
        <v>20.243431474874146</v>
      </c>
      <c r="J19" s="72">
        <v>118.7572421728733</v>
      </c>
      <c r="K19" s="72">
        <v>4.2752607182234392</v>
      </c>
    </row>
    <row r="20" spans="2:11" x14ac:dyDescent="0.35">
      <c r="B20" s="76">
        <v>2022</v>
      </c>
      <c r="D20" s="72">
        <v>49.946291493599915</v>
      </c>
      <c r="E20" s="72">
        <v>17.240847242314782</v>
      </c>
      <c r="G20" s="72">
        <v>40.322282206050126</v>
      </c>
      <c r="H20" s="72">
        <v>19.838562845376664</v>
      </c>
      <c r="J20" s="72">
        <v>117.56966975114457</v>
      </c>
      <c r="K20" s="72">
        <v>4.2325081110412048</v>
      </c>
    </row>
    <row r="21" spans="2:11" x14ac:dyDescent="0.35">
      <c r="B21" s="76">
        <v>2023</v>
      </c>
      <c r="D21" s="72">
        <v>48.947365663727915</v>
      </c>
      <c r="E21" s="72">
        <v>16.896030297468485</v>
      </c>
      <c r="G21" s="72">
        <v>39.51583656192912</v>
      </c>
      <c r="H21" s="72">
        <v>19.441791588469126</v>
      </c>
      <c r="J21" s="72">
        <v>116.39397305363313</v>
      </c>
      <c r="K21" s="72">
        <v>4.1901830299307923</v>
      </c>
    </row>
    <row r="22" spans="2:11" x14ac:dyDescent="0.35">
      <c r="B22" s="76">
        <v>2024</v>
      </c>
      <c r="D22" s="72">
        <v>47.968418350453355</v>
      </c>
      <c r="E22" s="72">
        <v>16.558109691519117</v>
      </c>
      <c r="G22" s="72">
        <v>38.725519830690537</v>
      </c>
      <c r="H22" s="72">
        <v>19.052955756699745</v>
      </c>
      <c r="J22" s="72">
        <v>115.23003332309681</v>
      </c>
      <c r="K22" s="72">
        <v>4.1482811996314854</v>
      </c>
    </row>
    <row r="23" spans="2:11" x14ac:dyDescent="0.35">
      <c r="B23" s="76">
        <v>2025</v>
      </c>
      <c r="D23" s="72">
        <v>46.76920789169202</v>
      </c>
      <c r="E23" s="72">
        <v>16.144156949231139</v>
      </c>
      <c r="G23" s="72">
        <v>37.757381834923272</v>
      </c>
      <c r="H23" s="72">
        <v>18.57663186278225</v>
      </c>
      <c r="J23" s="72">
        <v>114.07773298986584</v>
      </c>
      <c r="K23" s="72">
        <v>4.1067983876351697</v>
      </c>
    </row>
    <row r="24" spans="2:11" x14ac:dyDescent="0.35">
      <c r="B24" s="76">
        <v>2026</v>
      </c>
      <c r="D24" s="72">
        <v>45.599977694399719</v>
      </c>
      <c r="E24" s="72">
        <v>15.740553025500358</v>
      </c>
      <c r="G24" s="72">
        <v>36.813447289050188</v>
      </c>
      <c r="H24" s="72">
        <v>18.112216066212692</v>
      </c>
      <c r="J24" s="72">
        <v>112.93695565996718</v>
      </c>
      <c r="K24" s="72">
        <v>4.0657304037588187</v>
      </c>
    </row>
    <row r="25" spans="2:11" x14ac:dyDescent="0.35">
      <c r="B25" s="76">
        <v>2027</v>
      </c>
      <c r="D25" s="72">
        <v>44.459978252039726</v>
      </c>
      <c r="E25" s="72">
        <v>15.34703919986285</v>
      </c>
      <c r="G25" s="72">
        <v>35.89311110682393</v>
      </c>
      <c r="H25" s="72">
        <v>17.659410664557377</v>
      </c>
      <c r="J25" s="72">
        <v>111.80758610336751</v>
      </c>
      <c r="K25" s="72">
        <v>4.0250730997212312</v>
      </c>
    </row>
    <row r="26" spans="2:11" x14ac:dyDescent="0.35">
      <c r="B26" s="76">
        <v>2028</v>
      </c>
      <c r="D26" s="72">
        <v>43.126178904478536</v>
      </c>
      <c r="E26" s="72">
        <v>14.886628023866963</v>
      </c>
      <c r="G26" s="72">
        <v>34.816317773619211</v>
      </c>
      <c r="H26" s="72">
        <v>17.129628344620652</v>
      </c>
      <c r="J26" s="72">
        <v>110.68951024233384</v>
      </c>
      <c r="K26" s="72">
        <v>3.9848223687240183</v>
      </c>
    </row>
    <row r="27" spans="2:11" x14ac:dyDescent="0.35">
      <c r="B27" s="76">
        <v>2029</v>
      </c>
      <c r="D27" s="72">
        <v>41.832393537344181</v>
      </c>
      <c r="E27" s="72">
        <v>14.440029183150957</v>
      </c>
      <c r="G27" s="72">
        <v>33.771828240410635</v>
      </c>
      <c r="H27" s="72">
        <v>16.615739494282032</v>
      </c>
      <c r="J27" s="72">
        <v>109.5826151399105</v>
      </c>
      <c r="K27" s="72">
        <v>3.9449741450367779</v>
      </c>
    </row>
    <row r="28" spans="2:11" x14ac:dyDescent="0.35">
      <c r="B28" s="76">
        <v>2030</v>
      </c>
      <c r="D28" s="72">
        <v>40.577421731223858</v>
      </c>
      <c r="E28" s="72">
        <v>14.006828307656427</v>
      </c>
      <c r="G28" s="72">
        <v>32.758673393198315</v>
      </c>
      <c r="H28" s="72">
        <v>16.11726730945357</v>
      </c>
      <c r="J28" s="72">
        <v>108.48678898851139</v>
      </c>
      <c r="K28" s="72">
        <v>3.9055244035864098</v>
      </c>
    </row>
    <row r="29" spans="2:11" x14ac:dyDescent="0.35">
      <c r="B29" s="76">
        <v>2031</v>
      </c>
      <c r="D29" s="72">
        <v>39.360099079287139</v>
      </c>
      <c r="E29" s="72">
        <v>13.586623458426732</v>
      </c>
      <c r="G29" s="72">
        <v>31.775913191402363</v>
      </c>
      <c r="H29" s="72">
        <v>15.633749290169963</v>
      </c>
      <c r="J29" s="72">
        <v>107.94435504356883</v>
      </c>
      <c r="K29" s="72">
        <v>3.8859967815684779</v>
      </c>
    </row>
    <row r="30" spans="2:11" x14ac:dyDescent="0.35">
      <c r="B30" s="76">
        <v>2032</v>
      </c>
      <c r="D30" s="72">
        <v>38.179296106908524</v>
      </c>
      <c r="E30" s="72">
        <v>13.179024754673931</v>
      </c>
      <c r="G30" s="72">
        <v>30.822635795660293</v>
      </c>
      <c r="H30" s="72">
        <v>15.164736811464865</v>
      </c>
      <c r="J30" s="72">
        <v>107.40463326835099</v>
      </c>
      <c r="K30" s="72">
        <v>3.8665667976606359</v>
      </c>
    </row>
    <row r="31" spans="2:11" x14ac:dyDescent="0.35">
      <c r="B31" s="76">
        <v>2033</v>
      </c>
      <c r="D31" s="72">
        <v>37.033917223701266</v>
      </c>
      <c r="E31" s="72">
        <v>12.783654012033713</v>
      </c>
      <c r="G31" s="72">
        <v>29.897956721790482</v>
      </c>
      <c r="H31" s="72">
        <v>14.709794707120917</v>
      </c>
      <c r="J31" s="72">
        <v>106.86761010200924</v>
      </c>
      <c r="K31" s="72">
        <v>3.8472339636723332</v>
      </c>
    </row>
    <row r="32" spans="2:11" x14ac:dyDescent="0.35">
      <c r="B32" s="76">
        <v>2034</v>
      </c>
      <c r="D32" s="72">
        <v>35.922899706990229</v>
      </c>
      <c r="E32" s="72">
        <v>12.400144391672702</v>
      </c>
      <c r="G32" s="72">
        <v>29.001018020136765</v>
      </c>
      <c r="H32" s="72">
        <v>14.268500865907288</v>
      </c>
      <c r="J32" s="72">
        <v>106.33327205149919</v>
      </c>
      <c r="K32" s="72">
        <v>3.8279977938539709</v>
      </c>
    </row>
    <row r="33" spans="2:11" x14ac:dyDescent="0.35">
      <c r="B33" s="76">
        <v>2035</v>
      </c>
      <c r="D33" s="72">
        <v>34.845212715780519</v>
      </c>
      <c r="E33" s="72">
        <v>12.028140059922521</v>
      </c>
      <c r="G33" s="72">
        <v>28.13098747953266</v>
      </c>
      <c r="H33" s="72">
        <v>13.840445839930069</v>
      </c>
      <c r="J33" s="72">
        <v>105.80160569124169</v>
      </c>
      <c r="K33" s="72">
        <v>3.8088578048847008</v>
      </c>
    </row>
    <row r="34" spans="2:11" x14ac:dyDescent="0.35">
      <c r="B34" s="76">
        <v>2036</v>
      </c>
      <c r="D34" s="72">
        <v>33.799856334307101</v>
      </c>
      <c r="E34" s="72">
        <v>11.667295858124843</v>
      </c>
      <c r="G34" s="72">
        <v>27.287057855146678</v>
      </c>
      <c r="H34" s="72">
        <v>13.425232464732167</v>
      </c>
      <c r="J34" s="72">
        <v>105.27259766278549</v>
      </c>
      <c r="K34" s="72">
        <v>3.7898135158602777</v>
      </c>
    </row>
    <row r="35" spans="2:11" x14ac:dyDescent="0.35">
      <c r="B35" s="76">
        <v>2037</v>
      </c>
      <c r="D35" s="72">
        <v>32.785860644277889</v>
      </c>
      <c r="E35" s="72">
        <v>11.317276982381097</v>
      </c>
      <c r="G35" s="72">
        <v>26.468446119492278</v>
      </c>
      <c r="H35" s="72">
        <v>13.022475490790201</v>
      </c>
      <c r="J35" s="72">
        <v>104.74623467447155</v>
      </c>
      <c r="K35" s="72">
        <v>3.7708644482809759</v>
      </c>
    </row>
    <row r="36" spans="2:11" x14ac:dyDescent="0.35">
      <c r="B36" s="76">
        <v>2038</v>
      </c>
      <c r="D36" s="72">
        <v>31.802284824949552</v>
      </c>
      <c r="E36" s="72">
        <v>10.977758672909665</v>
      </c>
      <c r="G36" s="72">
        <v>25.67439273590751</v>
      </c>
      <c r="H36" s="72">
        <v>12.631801226066495</v>
      </c>
      <c r="J36" s="72">
        <v>104.2225035010992</v>
      </c>
      <c r="K36" s="72">
        <v>3.7520101260395715</v>
      </c>
    </row>
    <row r="37" spans="2:11" x14ac:dyDescent="0.35">
      <c r="B37" s="76">
        <v>2039</v>
      </c>
      <c r="D37" s="72">
        <v>30.848216280201065</v>
      </c>
      <c r="E37" s="72">
        <v>10.648425912722374</v>
      </c>
      <c r="G37" s="72">
        <v>24.904160953830285</v>
      </c>
      <c r="H37" s="72">
        <v>12.2528471892845</v>
      </c>
      <c r="J37" s="72">
        <v>103.7013909835937</v>
      </c>
      <c r="K37" s="72">
        <v>3.7332500754093734</v>
      </c>
    </row>
    <row r="38" spans="2:11" x14ac:dyDescent="0.35">
      <c r="B38" s="76">
        <v>2040</v>
      </c>
      <c r="D38" s="72">
        <v>29.922769791795034</v>
      </c>
      <c r="E38" s="72">
        <v>10.328973135340705</v>
      </c>
      <c r="G38" s="72">
        <v>24.157036125215377</v>
      </c>
      <c r="H38" s="72">
        <v>11.885261773605967</v>
      </c>
      <c r="J38" s="72">
        <v>103.18288402867573</v>
      </c>
      <c r="K38" s="72">
        <v>3.7145838250323262</v>
      </c>
    </row>
    <row r="39" spans="2:11" x14ac:dyDescent="0.35">
      <c r="B39" s="76">
        <v>2041</v>
      </c>
      <c r="D39" s="72">
        <v>29.324314395959131</v>
      </c>
      <c r="E39" s="72">
        <v>10.122393672633891</v>
      </c>
      <c r="G39" s="72">
        <v>23.673895402711068</v>
      </c>
      <c r="H39" s="72">
        <v>11.647556538133847</v>
      </c>
      <c r="J39" s="72">
        <v>102.66696960853236</v>
      </c>
      <c r="K39" s="72">
        <v>3.6960109059071651</v>
      </c>
    </row>
    <row r="40" spans="2:11" x14ac:dyDescent="0.35">
      <c r="B40" s="76">
        <v>2042</v>
      </c>
      <c r="D40" s="72">
        <v>28.737828108039949</v>
      </c>
      <c r="E40" s="72">
        <v>9.9199457991812121</v>
      </c>
      <c r="G40" s="72">
        <v>23.200417494656847</v>
      </c>
      <c r="H40" s="72">
        <v>11.41460540737117</v>
      </c>
      <c r="J40" s="72">
        <v>102.15363476048969</v>
      </c>
      <c r="K40" s="72">
        <v>3.6775308513776288</v>
      </c>
    </row>
    <row r="41" spans="2:11" x14ac:dyDescent="0.35">
      <c r="B41" s="76">
        <v>2043</v>
      </c>
      <c r="D41" s="72">
        <v>28.163071545879149</v>
      </c>
      <c r="E41" s="72">
        <v>9.7215468831975862</v>
      </c>
      <c r="G41" s="72">
        <v>22.736409144763709</v>
      </c>
      <c r="H41" s="72">
        <v>11.186313299223745</v>
      </c>
      <c r="J41" s="72">
        <v>101.64286658668725</v>
      </c>
      <c r="K41" s="72">
        <v>3.6591431971207409</v>
      </c>
    </row>
    <row r="42" spans="2:11" x14ac:dyDescent="0.35">
      <c r="B42" s="76">
        <v>2044</v>
      </c>
      <c r="D42" s="72">
        <v>27.599810114961564</v>
      </c>
      <c r="E42" s="72">
        <v>9.5271159455336356</v>
      </c>
      <c r="G42" s="72">
        <v>22.281680961868435</v>
      </c>
      <c r="H42" s="72">
        <v>10.962587033239272</v>
      </c>
      <c r="J42" s="72">
        <v>101.13465225375381</v>
      </c>
      <c r="K42" s="72">
        <v>3.6408474811351375</v>
      </c>
    </row>
    <row r="43" spans="2:11" x14ac:dyDescent="0.35">
      <c r="B43" s="76">
        <v>2045</v>
      </c>
      <c r="D43" s="72">
        <v>27.047813912662331</v>
      </c>
      <c r="E43" s="72">
        <v>9.3365736266229629</v>
      </c>
      <c r="G43" s="72">
        <v>21.836047342631066</v>
      </c>
      <c r="H43" s="72">
        <v>10.743335292574486</v>
      </c>
      <c r="J43" s="72">
        <v>100.62897899248505</v>
      </c>
      <c r="K43" s="72">
        <v>3.6226432437294616</v>
      </c>
    </row>
    <row r="44" spans="2:11" x14ac:dyDescent="0.35">
      <c r="B44" s="76">
        <v>2046</v>
      </c>
      <c r="D44" s="72">
        <v>26.506857634409084</v>
      </c>
      <c r="E44" s="72">
        <v>9.1498421540905017</v>
      </c>
      <c r="G44" s="72">
        <v>21.399326395778445</v>
      </c>
      <c r="H44" s="72">
        <v>10.528468586722996</v>
      </c>
      <c r="J44" s="72">
        <v>100.12583409752261</v>
      </c>
      <c r="K44" s="72">
        <v>3.6045300275108136</v>
      </c>
    </row>
    <row r="45" spans="2:11" x14ac:dyDescent="0.35">
      <c r="B45" s="76">
        <v>2047</v>
      </c>
      <c r="D45" s="72">
        <v>25.9767204817209</v>
      </c>
      <c r="E45" s="72">
        <v>8.9668453110086919</v>
      </c>
      <c r="G45" s="72">
        <v>20.971339867862877</v>
      </c>
      <c r="H45" s="72">
        <v>10.317899214988536</v>
      </c>
      <c r="J45" s="72">
        <v>99.625204927035</v>
      </c>
      <c r="K45" s="72">
        <v>3.5865073773732603</v>
      </c>
    </row>
    <row r="46" spans="2:11" x14ac:dyDescent="0.35">
      <c r="B46" s="76">
        <v>2048</v>
      </c>
      <c r="D46" s="72">
        <v>25.457186072086483</v>
      </c>
      <c r="E46" s="72">
        <v>8.7875084047885181</v>
      </c>
      <c r="G46" s="72">
        <v>20.55191307050562</v>
      </c>
      <c r="H46" s="72">
        <v>10.111541230688765</v>
      </c>
      <c r="J46" s="72">
        <v>99.12707890239983</v>
      </c>
      <c r="K46" s="72">
        <v>3.5685748404863942</v>
      </c>
    </row>
    <row r="47" spans="2:11" x14ac:dyDescent="0.35">
      <c r="B47" s="76">
        <v>2049</v>
      </c>
      <c r="D47" s="72">
        <v>24.948042350644752</v>
      </c>
      <c r="E47" s="72">
        <v>8.6117582366927472</v>
      </c>
      <c r="G47" s="72">
        <v>20.140874809095507</v>
      </c>
      <c r="H47" s="72">
        <v>9.9093104060749901</v>
      </c>
      <c r="J47" s="72">
        <v>98.631443507887838</v>
      </c>
      <c r="K47" s="72">
        <v>3.5507319662839625</v>
      </c>
    </row>
    <row r="48" spans="2:11" x14ac:dyDescent="0.35">
      <c r="B48" s="76">
        <v>2050</v>
      </c>
      <c r="D48" s="72">
        <v>24.449081503631856</v>
      </c>
      <c r="E48" s="72">
        <v>8.4395230719588916</v>
      </c>
      <c r="G48" s="72">
        <v>19.738057312913597</v>
      </c>
      <c r="H48" s="72">
        <v>9.7111241979534899</v>
      </c>
      <c r="J48" s="72">
        <v>98.138286290348404</v>
      </c>
      <c r="K48" s="72">
        <v>3.5329783064525428</v>
      </c>
    </row>
  </sheetData>
  <mergeCells count="3">
    <mergeCell ref="D8:E8"/>
    <mergeCell ref="G8:H8"/>
    <mergeCell ref="J8:K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B3:I11"/>
  <sheetViews>
    <sheetView workbookViewId="0"/>
  </sheetViews>
  <sheetFormatPr defaultRowHeight="14.5" x14ac:dyDescent="0.35"/>
  <cols>
    <col min="2" max="2" width="19.453125" customWidth="1"/>
    <col min="3" max="9" width="14.1796875" style="76" customWidth="1"/>
  </cols>
  <sheetData>
    <row r="3" spans="2:9" x14ac:dyDescent="0.35">
      <c r="B3" t="s">
        <v>198</v>
      </c>
      <c r="D3" s="93" t="s">
        <v>199</v>
      </c>
    </row>
    <row r="5" spans="2:9" x14ac:dyDescent="0.35">
      <c r="C5" s="97" t="s">
        <v>200</v>
      </c>
      <c r="D5" s="97"/>
      <c r="E5" s="97"/>
      <c r="F5" s="97"/>
      <c r="G5" s="97"/>
      <c r="H5" s="97"/>
      <c r="I5" s="97"/>
    </row>
    <row r="6" spans="2:9" x14ac:dyDescent="0.35">
      <c r="B6" t="s">
        <v>201</v>
      </c>
      <c r="C6" s="76" t="s">
        <v>202</v>
      </c>
      <c r="D6" s="76" t="s">
        <v>154</v>
      </c>
      <c r="E6" s="76" t="s">
        <v>203</v>
      </c>
      <c r="F6" s="76" t="s">
        <v>204</v>
      </c>
      <c r="G6" s="76" t="s">
        <v>156</v>
      </c>
      <c r="H6" s="76" t="s">
        <v>157</v>
      </c>
      <c r="I6" s="76" t="s">
        <v>205</v>
      </c>
    </row>
    <row r="7" spans="2:9" x14ac:dyDescent="0.35">
      <c r="B7" t="s">
        <v>91</v>
      </c>
      <c r="C7" s="86">
        <v>19350</v>
      </c>
      <c r="D7" s="86">
        <f>C7</f>
        <v>19350</v>
      </c>
      <c r="E7" s="86">
        <v>32100</v>
      </c>
      <c r="F7" s="86">
        <v>32100</v>
      </c>
      <c r="G7" s="86">
        <v>19350</v>
      </c>
      <c r="H7" s="86">
        <v>32100</v>
      </c>
      <c r="I7" s="86">
        <v>19350</v>
      </c>
    </row>
    <row r="8" spans="2:9" x14ac:dyDescent="0.35">
      <c r="B8" t="s">
        <v>92</v>
      </c>
      <c r="C8" s="86">
        <v>19550</v>
      </c>
      <c r="D8" s="86">
        <v>29123</v>
      </c>
      <c r="E8" s="86">
        <v>29123</v>
      </c>
      <c r="F8" s="86">
        <v>29123</v>
      </c>
      <c r="G8" s="86">
        <v>26240</v>
      </c>
      <c r="H8" s="86">
        <v>26240</v>
      </c>
      <c r="I8" s="86">
        <v>28700</v>
      </c>
    </row>
    <row r="9" spans="2:9" x14ac:dyDescent="0.35">
      <c r="B9" t="s">
        <v>93</v>
      </c>
      <c r="E9" s="86">
        <v>86115</v>
      </c>
      <c r="F9" s="86">
        <v>86115</v>
      </c>
      <c r="I9" s="86">
        <v>86115</v>
      </c>
    </row>
    <row r="10" spans="2:9" x14ac:dyDescent="0.35">
      <c r="B10" t="s">
        <v>95</v>
      </c>
      <c r="E10" s="86">
        <v>42652.54</v>
      </c>
      <c r="F10" s="86">
        <v>42652.54</v>
      </c>
      <c r="I10" s="86">
        <v>42652.54</v>
      </c>
    </row>
    <row r="11" spans="2:9" x14ac:dyDescent="0.35">
      <c r="B11" t="s">
        <v>96</v>
      </c>
      <c r="E11" s="86">
        <v>128576</v>
      </c>
      <c r="F11" s="86">
        <v>128576</v>
      </c>
      <c r="I11" s="86">
        <v>128576</v>
      </c>
    </row>
  </sheetData>
  <mergeCells count="1">
    <mergeCell ref="C5:I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B8030EA63AB04CA70410822DEE1E7B" ma:contentTypeVersion="13" ma:contentTypeDescription="Create a new document." ma:contentTypeScope="" ma:versionID="5d055d75479fc5b090d4a0d9f09e1701">
  <xsd:schema xmlns:xsd="http://www.w3.org/2001/XMLSchema" xmlns:xs="http://www.w3.org/2001/XMLSchema" xmlns:p="http://schemas.microsoft.com/office/2006/metadata/properties" xmlns:ns3="499f8147-ae11-46c2-b4ae-9280c4a20b3c" xmlns:ns4="d0184d6f-08d5-4802-a773-56e7505e3dd7" targetNamespace="http://schemas.microsoft.com/office/2006/metadata/properties" ma:root="true" ma:fieldsID="565a2298fd4651816e3947eabdc4f3fd" ns3:_="" ns4:_="">
    <xsd:import namespace="499f8147-ae11-46c2-b4ae-9280c4a20b3c"/>
    <xsd:import namespace="d0184d6f-08d5-4802-a773-56e7505e3dd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9f8147-ae11-46c2-b4ae-9280c4a20b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84d6f-08d5-4802-a773-56e7505e3dd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0260F1-D700-4999-8D8D-DD5523944AD8}">
  <ds:schemaRefs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d0184d6f-08d5-4802-a773-56e7505e3dd7"/>
    <ds:schemaRef ds:uri="499f8147-ae11-46c2-b4ae-9280c4a20b3c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14C8169-23CC-4AC8-AB8C-864E3871A6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EFFB45-C67C-46A5-9FD1-5D3851D53A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9f8147-ae11-46c2-b4ae-9280c4a20b3c"/>
    <ds:schemaRef ds:uri="d0184d6f-08d5-4802-a773-56e7505e3d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Kaikki_autot</vt:lpstr>
      <vt:lpstr>Biopolttoaineet</vt:lpstr>
      <vt:lpstr>HA Myynti</vt:lpstr>
      <vt:lpstr>HA_energiatehokkuus</vt:lpstr>
      <vt:lpstr>PA_energiatehokkuus</vt:lpstr>
      <vt:lpstr>LA_energiatehokkuus</vt:lpstr>
      <vt:lpstr>KAIP_energiatehokkuus</vt:lpstr>
      <vt:lpstr>KAP_energiatehokkuus</vt:lpstr>
      <vt:lpstr>suoritteet</vt:lpstr>
    </vt:vector>
  </TitlesOfParts>
  <Company>VTT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Laurikko Juhani</dc:creator>
  <cp:lastModifiedBy>Laurikko Juhani</cp:lastModifiedBy>
  <dcterms:created xsi:type="dcterms:W3CDTF">2021-01-22T09:01:26Z</dcterms:created>
  <dcterms:modified xsi:type="dcterms:W3CDTF">2021-03-26T07:49:16Z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0x01010065B8030EA63AB04CA70410822DEE1E7B</vt:lpwstr>
  </property>
</Properties>
</file>