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/>
  <mc:AlternateContent xmlns:mc="http://schemas.openxmlformats.org/markup-compatibility/2006">
    <mc:Choice Requires="x15">
      <x15ac:absPath xmlns:x15ac="http://schemas.microsoft.com/office/spreadsheetml/2010/11/ac" url="https://tila.tiimeri.fi/sites/vn-thlain_tp/Tiedostot/4. Julkisen hallinnon tiedonhallinnan yhteistyö ja informaatio-ohjaus/Kokousaineisto/Kokousaineisto 5.11.2019/"/>
    </mc:Choice>
  </mc:AlternateContent>
  <xr:revisionPtr revIDLastSave="0" documentId="8_{922A3A6B-A9E9-4819-B318-38BCF6E9AA7D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Taul1" sheetId="1" r:id="rId1"/>
    <sheet name="Taul2" sheetId="2" r:id="rId2"/>
  </sheets>
  <calcPr calcId="191028" calcCompleted="0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" i="1"/>
  <c r="G5" i="1"/>
  <c r="G69" i="1"/>
</calcChain>
</file>

<file path=xl/sharedStrings.xml><?xml version="1.0" encoding="utf-8"?>
<sst xmlns="http://schemas.openxmlformats.org/spreadsheetml/2006/main" count="395" uniqueCount="123">
  <si>
    <t>JHS-suositusten käsittely - tiedonahallintalain täytäntöönpanon 4B -ryhmässä (5.11.2019)</t>
  </si>
  <si>
    <t>Toimiala</t>
  </si>
  <si>
    <t>Suositus</t>
  </si>
  <si>
    <t>Linjaus</t>
  </si>
  <si>
    <t>Eritelmä</t>
  </si>
  <si>
    <r>
      <t xml:space="preserve">Toimenpide
</t>
    </r>
    <r>
      <rPr>
        <sz val="10"/>
        <color theme="1"/>
        <rFont val="Corbel"/>
        <family val="2"/>
        <scheme val="minor"/>
      </rPr>
      <t>V = vanhentunut
L = lakkautetaan
P = päivitetään
Ok = säilytetään</t>
    </r>
  </si>
  <si>
    <t>Kenelle suositus on tarkoitettu
 kohde</t>
  </si>
  <si>
    <t>VNK</t>
  </si>
  <si>
    <t>UM</t>
  </si>
  <si>
    <t>OM</t>
  </si>
  <si>
    <t>SM</t>
  </si>
  <si>
    <t>PLM</t>
  </si>
  <si>
    <t>VM</t>
  </si>
  <si>
    <t>OKM</t>
  </si>
  <si>
    <t>MMM</t>
  </si>
  <si>
    <t>LVM</t>
  </si>
  <si>
    <t>TEM</t>
  </si>
  <si>
    <t>STM</t>
  </si>
  <si>
    <t>YM</t>
  </si>
  <si>
    <t>Nykyinen 
vastuu-
viranomainen</t>
  </si>
  <si>
    <t>Tuleva vastuuviranomainen (jos ei kuin nykyinen)</t>
  </si>
  <si>
    <t>Perustelut ehdotetulle toimenpiteelle ja vastuutaholle</t>
  </si>
  <si>
    <t>JHS 106 Postiosoite</t>
  </si>
  <si>
    <t>x</t>
  </si>
  <si>
    <t>V</t>
  </si>
  <si>
    <t>Julkinen hallinto</t>
  </si>
  <si>
    <t>Auttamattomasti vanhentunut. Valmisteltu paperipostin tarpeisiin.</t>
  </si>
  <si>
    <t>JHS 133 Hakemistotiedot ja niiden ylläpito</t>
  </si>
  <si>
    <t>Eiköhän Active Directorystä löydy ihan riittävästi ohjeistusta.</t>
  </si>
  <si>
    <t>JHS 135 Kaavojen, tonttijakojen ja rakennuskieltojen ominaisuustiedot</t>
  </si>
  <si>
    <t>JHS 136 Menettelytavat JHS-työssä</t>
  </si>
  <si>
    <t>JHS 143 Asiakirjojen kuvailun ja hallinnan metatiedot</t>
  </si>
  <si>
    <t>Kansallisarkisto</t>
  </si>
  <si>
    <t>Vaatii tarkennusta</t>
  </si>
  <si>
    <t>JHS 146 Julkisuuslain mukaisen tietojärjestelmäselosteen laadintasuositus</t>
  </si>
  <si>
    <t>Tiedonhallintalaki 5 §</t>
  </si>
  <si>
    <t>JHS 152 Prosessien kuvaaminen</t>
  </si>
  <si>
    <t>p</t>
  </si>
  <si>
    <t>Niputettava KA-tyyppisiin</t>
  </si>
  <si>
    <t>JHS 155 Verkkolaskujen käyttö julkishallinnossa</t>
  </si>
  <si>
    <t>PSD2</t>
  </si>
  <si>
    <t>JHS 156 Asiakirjojen ja tietojen rekisteröinti sähköisen asioinnin ja asiankäsittelyn tiedonhallinnassa</t>
  </si>
  <si>
    <t>JHS 157 Asiakaspäätteet julkishallinnossa</t>
  </si>
  <si>
    <t>JHS 158 Paikkatietoaineistojen ja -palveluiden metatiedot</t>
  </si>
  <si>
    <t>MML</t>
  </si>
  <si>
    <t>JHS 159 ISO OID-yksilöintitunnuksen soveltaminen julkishallinnossa</t>
  </si>
  <si>
    <t>l</t>
  </si>
  <si>
    <t>JHS 160 Paikkatiedon laadunhallinta</t>
  </si>
  <si>
    <t>Liian työläs ylläpidettävä, aloite lakkauttamisesta tullut sekä PATIneelta että JHS Paikkatiedon ohjausryhmältä.</t>
  </si>
  <si>
    <t>JHS 161 Sähköpostiosoitteet julkishallinnossa</t>
  </si>
  <si>
    <t>JHS 162 Paikkatietojen mallintaminen tiedonsiirtoa varten</t>
  </si>
  <si>
    <t>JHS 163 Suomen korkeusjärjestelmä N2000</t>
  </si>
  <si>
    <t>JHS 164 Tunnistautuminen ja maksaminen sähköisessä asioinnissa VETUMA-palvelun avulla</t>
  </si>
  <si>
    <t>VETUMA-palvelu on lakkautettu.</t>
  </si>
  <si>
    <t>JHS 166 Julkisen hallinnon IT-hankintojen yleiset sopimusehdot (JIT 2015)</t>
  </si>
  <si>
    <t>VM, TEM</t>
  </si>
  <si>
    <t>Toimintamalli sopimusehtojen ylläpitämiseksi vaatii edelleen mietintää</t>
  </si>
  <si>
    <t>JHS 167 Neuvottelumenettelyjen käyttö ICT-hankinnoissa</t>
  </si>
  <si>
    <t>Vahentunut, ei tarvetta.</t>
  </si>
  <si>
    <t>JHS 168 Videoneuvottelun käyttö julkisessa hallinnossa</t>
  </si>
  <si>
    <t>Vanhentuntu, ei tarvetta</t>
  </si>
  <si>
    <t>JHS 169 Avoimen lähdekoodin ohjelmien käyttö julkisessa hallinnossa</t>
  </si>
  <si>
    <t>JHS 170 Julkishallinnon XML-skeemat</t>
  </si>
  <si>
    <t>Uusi tarve: Rajapintasuositukset</t>
  </si>
  <si>
    <t>JHS 171 ICT-palvelujen kehittäminen: Kehittämiskohteiden tunnistaminen</t>
  </si>
  <si>
    <t>v</t>
  </si>
  <si>
    <t>JHS 172 ICT-palvelujen kehittäminen: Esiselvitys</t>
  </si>
  <si>
    <t>JHS 173 ICT-palvelujen kehittäminen: Vaatimusmäärittely</t>
  </si>
  <si>
    <t>JHS 174 ICT-palvelujen palvelutasoluokitus</t>
  </si>
  <si>
    <t>JHS 175 Julkisen hallinnon sanastotyöprosessi</t>
  </si>
  <si>
    <t>JHS 176 Sähköisten asiakirjallisten tietojen käsittely, hallinta ja säilyttäminen</t>
  </si>
  <si>
    <t>JHS 177 Paikkatietotuotteen määrittely</t>
  </si>
  <si>
    <t>JHS 178 Kunnan paikkatietopalvelurajapinta</t>
  </si>
  <si>
    <t>Kunnat</t>
  </si>
  <si>
    <t>JHS 179 Kokonaisarkkitehtuurin suunnittelu ja kehittäminen</t>
  </si>
  <si>
    <t>JHS 180 Paikkatiedon sisältöpalvelut</t>
  </si>
  <si>
    <t>JHS 181 Julkisen hallinnon standardisalkku</t>
  </si>
  <si>
    <t>Selvitetään EU salkkuun</t>
  </si>
  <si>
    <t>JHS 182 ICT-palvelujen kehittäminen: Laadunvarmistus</t>
  </si>
  <si>
    <t>JHS 183 Julkisen hallinnon palvelujen tietomalli ja ryhmittely verkkopalveluissa</t>
  </si>
  <si>
    <t>JHS 184 Kiintopistemittaus EUREF-FIN-koordinaattijärjestelmässä</t>
  </si>
  <si>
    <t>JHS 185 Asemakaavan pohjakartan laatiminen</t>
  </si>
  <si>
    <t>JHS 186 Luokitussuositusten koontisuositus</t>
  </si>
  <si>
    <t>Tilastokeskus</t>
  </si>
  <si>
    <t>JHS 187 Tunnussuositusten koontisuositus</t>
  </si>
  <si>
    <t>JHS 188 Kansallisen tie- ja katuverkostoaineiston ylläpito ja ylläpitotietojen dokumentointi</t>
  </si>
  <si>
    <t>Väylävirasto</t>
  </si>
  <si>
    <t>JHS 189 Avoimen tietoaineiston käyttölupa</t>
  </si>
  <si>
    <t>PSI</t>
  </si>
  <si>
    <t>JHS 190 Julkisten verkkopalvelujen suunnittelu ja kehittäminen</t>
  </si>
  <si>
    <t>liittymä digipavellujen toimeenpanoon</t>
  </si>
  <si>
    <t>JHS 191 Tiedonohjaussuunnitelman rakenne</t>
  </si>
  <si>
    <t>JHS 192 Kuntien ja kuntayhtymien tililuettelo</t>
  </si>
  <si>
    <t>JHS 193 Paikkatiedon yksilöivät tunnukset</t>
  </si>
  <si>
    <t>Inspire</t>
  </si>
  <si>
    <t>JHS 194 Kuntien ja kuntayhtymien XBRL-taksonomia</t>
  </si>
  <si>
    <t>JHS 195 Toimipaikan ja toimipaikkaan liittyvien käsitteiden määritelmät</t>
  </si>
  <si>
    <t>JHS 196 EUREF-FIN -järjestelmän mukaiset koordinaatit Suomessa</t>
  </si>
  <si>
    <t>JHS 197 EUREF-FIN -koordinaattijärjestelmät, niihin liittyvät muunnokset ja karttalehtijako</t>
  </si>
  <si>
    <t>JHS 198 Kokonaisarkkitehtuurin peruskuvaukset</t>
  </si>
  <si>
    <t>JHS 199 Kuntien ja kuntayhtymien talousarvio ja -suunnitelma</t>
  </si>
  <si>
    <t>JHS 200 Kuntien ja kuntayhtymien palveluluokitus</t>
  </si>
  <si>
    <t>JHS 201 Rekisteritiedon metatiedot</t>
  </si>
  <si>
    <t>JHS 202 Kansalaishavainnot</t>
  </si>
  <si>
    <t>?</t>
  </si>
  <si>
    <t>JHS 203 Kuntien ja kuntayhtymien kustannuslaskenta</t>
  </si>
  <si>
    <t>JHS 204 Maakuntien kustannuslaskenta</t>
  </si>
  <si>
    <t>JHS 205 Kuntien ja kuntayhtymien taloustietojen raportointi</t>
  </si>
  <si>
    <t>JHS 206 Maakuntien palveluluokitus</t>
  </si>
  <si>
    <t>JHS 207 Maakuntien tililuettelo</t>
  </si>
  <si>
    <t>JHS 208 Maakuntien talousarvio ja -suunnitelma</t>
  </si>
  <si>
    <t>JHS 209 Maakuntien taloustietojen raportointi</t>
  </si>
  <si>
    <t>JHS 210 Paikkatiedon käsitemalli ja geometria</t>
  </si>
  <si>
    <t xml:space="preserve">
JHS 211 Kuntien teknisen ja ympäristötoimen sisältöpalvelut</t>
  </si>
  <si>
    <t>JHS 212 ICT-palvelujen palvelutasonhallinta (SLM)</t>
  </si>
  <si>
    <t>Lakkautetaan vanhentuneena</t>
  </si>
  <si>
    <t>L</t>
  </si>
  <si>
    <t>Lakkautetaan</t>
  </si>
  <si>
    <t>P</t>
  </si>
  <si>
    <t>Päivitetään</t>
  </si>
  <si>
    <t>OK</t>
  </si>
  <si>
    <t xml:space="preserve"> 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</si>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</sst>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Body Font"/>
      <family val="2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2"/>
      <color rgb="FFFF0000"/>
      <name val="Corbel"/>
      <family val="2"/>
      <scheme val="minor"/>
    </font>
    <font>
      <b/>
      <sz val="11"/>
      <color rgb="FFFF0000"/>
      <name val="Corbel"/>
      <family val="2"/>
      <scheme val="minor"/>
    </font>
    <font>
      <sz val="11"/>
      <color theme="1" tint="-0.249977111117893"/>
      <name val="Corbel"/>
      <family val="2"/>
      <scheme val="minor"/>
    </font>
    <font>
      <sz val="10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 style="thin">
        <color indexed="64"/>
      </right>
      <top style="hair">
        <color theme="0" tint="-0.34998626667073579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1" fillId="5" borderId="4" xfId="2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/>
    </xf>
    <xf numFmtId="0" fontId="11" fillId="5" borderId="5" xfId="2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 vertical="center"/>
    </xf>
    <xf numFmtId="0" fontId="11" fillId="5" borderId="5" xfId="3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5" borderId="7" xfId="2" applyFill="1" applyBorder="1" applyAlignment="1">
      <alignment horizontal="center" vertical="center" wrapText="1"/>
    </xf>
    <xf numFmtId="0" fontId="11" fillId="5" borderId="8" xfId="2" applyFont="1" applyFill="1" applyBorder="1" applyAlignment="1">
      <alignment vertical="center"/>
    </xf>
    <xf numFmtId="0" fontId="6" fillId="5" borderId="9" xfId="2" applyFill="1" applyBorder="1" applyAlignment="1">
      <alignment horizontal="center" vertical="center" wrapText="1"/>
    </xf>
    <xf numFmtId="0" fontId="11" fillId="5" borderId="10" xfId="2" applyFont="1" applyFill="1" applyBorder="1" applyAlignment="1">
      <alignment vertical="center"/>
    </xf>
    <xf numFmtId="0" fontId="5" fillId="5" borderId="9" xfId="1" applyFill="1" applyBorder="1" applyAlignment="1">
      <alignment horizontal="center" vertical="center" wrapText="1"/>
    </xf>
    <xf numFmtId="0" fontId="7" fillId="5" borderId="9" xfId="3" applyFill="1" applyBorder="1" applyAlignment="1">
      <alignment horizontal="center" vertical="center" wrapText="1"/>
    </xf>
    <xf numFmtId="0" fontId="5" fillId="5" borderId="11" xfId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5" borderId="15" xfId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vertical="center"/>
    </xf>
    <xf numFmtId="0" fontId="11" fillId="5" borderId="14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5" borderId="1" xfId="0" applyFont="1" applyFill="1" applyBorder="1" applyAlignment="1">
      <alignment horizontal="center" textRotation="90"/>
    </xf>
    <xf numFmtId="0" fontId="1" fillId="5" borderId="2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0" borderId="14" xfId="0" applyFont="1" applyBorder="1"/>
    <xf numFmtId="0" fontId="1" fillId="0" borderId="6" xfId="0" applyFont="1" applyBorder="1"/>
  </cellXfs>
  <cellStyles count="4">
    <cellStyle name="Huono" xfId="2" builtinId="27"/>
    <cellStyle name="Hyvä" xfId="1" builtinId="26"/>
    <cellStyle name="Neutraali" xfId="3" builtinId="28"/>
    <cellStyle name="Normaali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theme="2" tint="-0.24994659260841701"/>
      </font>
      <fill>
        <patternFill>
          <bgColor theme="2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2" tint="-0.24994659260841701"/>
      </font>
      <fill>
        <patternFill>
          <bgColor theme="2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VRK FI">
  <a:themeElements>
    <a:clrScheme name="Sininen pohja">
      <a:dk1>
        <a:srgbClr val="393F40"/>
      </a:dk1>
      <a:lt1>
        <a:srgbClr val="FFFFFF"/>
      </a:lt1>
      <a:dk2>
        <a:srgbClr val="214992"/>
      </a:dk2>
      <a:lt2>
        <a:srgbClr val="009FDA"/>
      </a:lt2>
      <a:accent1>
        <a:srgbClr val="009FDA"/>
      </a:accent1>
      <a:accent2>
        <a:srgbClr val="F0AB00"/>
      </a:accent2>
      <a:accent3>
        <a:srgbClr val="499914"/>
      </a:accent3>
      <a:accent4>
        <a:srgbClr val="E84D25"/>
      </a:accent4>
      <a:accent5>
        <a:srgbClr val="4E9EB8"/>
      </a:accent5>
      <a:accent6>
        <a:srgbClr val="E0249A"/>
      </a:accent6>
      <a:hlink>
        <a:srgbClr val="E0249A"/>
      </a:hlink>
      <a:folHlink>
        <a:srgbClr val="BA003E"/>
      </a:folHlink>
    </a:clrScheme>
    <a:fontScheme name="VRK fonti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VRK FI" id="{BCDB7A15-968F-4408-BB82-32689B96B828}" vid="{8E262BC8-D548-4159-8D34-050F1AD7368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W69"/>
  <sheetViews>
    <sheetView tabSelected="1" zoomScale="40" zoomScaleNormal="40" workbookViewId="0" xr3:uid="{AEA406A1-0E4B-5B11-9CD5-51D6E497D94C}">
      <pane xSplit="2" ySplit="4" topLeftCell="C5" activePane="bottomRight" state="frozen"/>
      <selection pane="bottomRight" activeCell="Y13" sqref="Y13"/>
      <selection pane="bottomLeft" activeCell="A4" sqref="A4"/>
      <selection pane="topRight" activeCell="B1" sqref="B1"/>
    </sheetView>
  </sheetViews>
  <sheetFormatPr defaultColWidth="9" defaultRowHeight="15.75"/>
  <cols>
    <col min="1" max="1" width="5.75" style="1" customWidth="1"/>
    <col min="2" max="2" width="92.5" style="3" customWidth="1"/>
    <col min="3" max="5" width="9" style="1" customWidth="1"/>
    <col min="6" max="6" width="6.125" style="6" customWidth="1"/>
    <col min="7" max="7" width="26.75" style="2" customWidth="1"/>
    <col min="8" max="8" width="16" style="2" customWidth="1"/>
    <col min="9" max="20" width="5.625" style="1" customWidth="1"/>
    <col min="21" max="21" width="22.125" style="1" customWidth="1"/>
    <col min="22" max="22" width="22.125" style="1" hidden="1" customWidth="1"/>
    <col min="23" max="23" width="54.625" style="1" customWidth="1"/>
    <col min="24" max="16384" width="9" style="1"/>
  </cols>
  <sheetData>
    <row r="2" spans="2:23" ht="18.75">
      <c r="B2" s="51" t="s">
        <v>0</v>
      </c>
      <c r="C2" s="57"/>
      <c r="D2" s="57"/>
      <c r="E2" s="57"/>
      <c r="F2" s="58"/>
      <c r="G2" s="59"/>
      <c r="H2" s="5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2:23">
      <c r="C3" s="57"/>
      <c r="D3" s="57"/>
      <c r="E3" s="57"/>
      <c r="F3" s="58"/>
      <c r="G3" s="59"/>
      <c r="H3" s="59"/>
      <c r="I3" s="54" t="s">
        <v>1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4"/>
      <c r="V3" s="4"/>
      <c r="W3" s="57"/>
    </row>
    <row r="4" spans="2:23" ht="82.5" customHeight="1">
      <c r="B4" s="19" t="s">
        <v>2</v>
      </c>
      <c r="C4" s="18" t="s">
        <v>3</v>
      </c>
      <c r="D4" s="18" t="s">
        <v>2</v>
      </c>
      <c r="E4" s="18" t="s">
        <v>4</v>
      </c>
      <c r="F4" s="55" t="s">
        <v>5</v>
      </c>
      <c r="G4" s="56"/>
      <c r="H4" s="5" t="s">
        <v>6</v>
      </c>
      <c r="I4" s="60" t="s">
        <v>7</v>
      </c>
      <c r="J4" s="61" t="s">
        <v>8</v>
      </c>
      <c r="K4" s="61" t="s">
        <v>9</v>
      </c>
      <c r="L4" s="60" t="s">
        <v>10</v>
      </c>
      <c r="M4" s="60" t="s">
        <v>11</v>
      </c>
      <c r="N4" s="60" t="s">
        <v>12</v>
      </c>
      <c r="O4" s="60" t="s">
        <v>13</v>
      </c>
      <c r="P4" s="60" t="s">
        <v>14</v>
      </c>
      <c r="Q4" s="60" t="s">
        <v>15</v>
      </c>
      <c r="R4" s="60" t="s">
        <v>16</v>
      </c>
      <c r="S4" s="60" t="s">
        <v>17</v>
      </c>
      <c r="T4" s="60" t="s">
        <v>18</v>
      </c>
      <c r="U4" s="62" t="s">
        <v>19</v>
      </c>
      <c r="V4" s="62" t="s">
        <v>20</v>
      </c>
      <c r="W4" s="63" t="s">
        <v>21</v>
      </c>
    </row>
    <row r="5" spans="2:23" ht="24.95" customHeight="1">
      <c r="B5" s="7" t="s">
        <v>22</v>
      </c>
      <c r="C5" s="20"/>
      <c r="D5" s="20"/>
      <c r="E5" s="21" t="s">
        <v>23</v>
      </c>
      <c r="F5" s="26" t="s">
        <v>24</v>
      </c>
      <c r="G5" s="27" t="str">
        <f ca="1">IF(F5="","",VLOOKUP(F5,Taul2!$A$1:'Taul2'!$B$4,2,FALSE))</f>
        <v>Lakkautetaan vanhentuneena</v>
      </c>
      <c r="H5" s="10" t="s">
        <v>25</v>
      </c>
      <c r="I5" s="34"/>
      <c r="J5" s="34"/>
      <c r="K5" s="35"/>
      <c r="L5" s="35"/>
      <c r="M5" s="35"/>
      <c r="N5" s="35" t="s">
        <v>23</v>
      </c>
      <c r="O5" s="35"/>
      <c r="P5" s="35"/>
      <c r="Q5" s="35"/>
      <c r="R5" s="35"/>
      <c r="S5" s="35"/>
      <c r="T5" s="35"/>
      <c r="U5" s="11"/>
      <c r="V5" s="11"/>
      <c r="W5" s="64" t="s">
        <v>26</v>
      </c>
    </row>
    <row r="6" spans="2:23" ht="24.95" customHeight="1">
      <c r="B6" s="8" t="s">
        <v>27</v>
      </c>
      <c r="C6" s="22"/>
      <c r="D6" s="23"/>
      <c r="E6" s="22" t="s">
        <v>23</v>
      </c>
      <c r="F6" s="28" t="s">
        <v>24</v>
      </c>
      <c r="G6" s="29" t="str">
        <f ca="1">IF(F6="","",VLOOKUP(F6,Taul2!$A$1:'Taul2'!$B$4,2,FALSE))</f>
        <v>Lakkautetaan vanhentuneena</v>
      </c>
      <c r="H6" s="12" t="s">
        <v>25</v>
      </c>
      <c r="I6" s="36"/>
      <c r="J6" s="36"/>
      <c r="K6" s="37"/>
      <c r="L6" s="37"/>
      <c r="M6" s="37"/>
      <c r="N6" s="37" t="s">
        <v>23</v>
      </c>
      <c r="O6" s="37"/>
      <c r="P6" s="37"/>
      <c r="Q6" s="37"/>
      <c r="R6" s="37"/>
      <c r="S6" s="37"/>
      <c r="T6" s="37"/>
      <c r="U6" s="13"/>
      <c r="V6" s="13"/>
      <c r="W6" s="52" t="s">
        <v>28</v>
      </c>
    </row>
    <row r="7" spans="2:23" ht="24.95" customHeight="1">
      <c r="B7" s="8" t="s">
        <v>29</v>
      </c>
      <c r="C7" s="22"/>
      <c r="D7" s="23"/>
      <c r="E7" s="22" t="s">
        <v>23</v>
      </c>
      <c r="F7" s="30"/>
      <c r="G7" s="29" t="str">
        <f>IF(F7="","",VLOOKUP(F7,Taul2!$A$1:'Taul2'!$B$4,2,FALSE))</f>
        <v/>
      </c>
      <c r="H7" s="14" t="s">
        <v>25</v>
      </c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 t="s">
        <v>23</v>
      </c>
      <c r="U7" s="13"/>
      <c r="V7" s="13"/>
      <c r="W7" s="52"/>
    </row>
    <row r="8" spans="2:23" ht="24.95" customHeight="1">
      <c r="B8" s="8" t="s">
        <v>30</v>
      </c>
      <c r="C8" s="23" t="s">
        <v>23</v>
      </c>
      <c r="D8" s="23"/>
      <c r="E8" s="22"/>
      <c r="F8" s="31" t="s">
        <v>24</v>
      </c>
      <c r="G8" s="29" t="str">
        <f ca="1">IF(F8="","",VLOOKUP(F8,Taul2!$A$1:'Taul2'!$B$4,2,FALSE))</f>
        <v>Lakkautetaan vanhentuneena</v>
      </c>
      <c r="H8" s="15"/>
      <c r="I8" s="36"/>
      <c r="J8" s="36"/>
      <c r="K8" s="37"/>
      <c r="L8" s="37"/>
      <c r="M8" s="37"/>
      <c r="N8" s="37" t="s">
        <v>23</v>
      </c>
      <c r="O8" s="37"/>
      <c r="P8" s="37"/>
      <c r="Q8" s="37"/>
      <c r="R8" s="37"/>
      <c r="S8" s="37"/>
      <c r="T8" s="37"/>
      <c r="U8" s="53" t="s">
        <v>12</v>
      </c>
      <c r="V8" s="53"/>
      <c r="W8" s="52"/>
    </row>
    <row r="9" spans="2:23" ht="24.95" customHeight="1">
      <c r="B9" s="8" t="s">
        <v>31</v>
      </c>
      <c r="C9" s="23"/>
      <c r="D9" s="23"/>
      <c r="E9" s="22" t="s">
        <v>23</v>
      </c>
      <c r="F9" s="31"/>
      <c r="G9" s="29" t="str">
        <f>IF(F9="","",VLOOKUP(F9,Taul2!$A$1:'Taul2'!$B$4,2,FALSE))</f>
        <v/>
      </c>
      <c r="H9" s="15" t="s">
        <v>25</v>
      </c>
      <c r="I9" s="38"/>
      <c r="J9" s="38"/>
      <c r="K9" s="37"/>
      <c r="L9" s="37"/>
      <c r="M9" s="37"/>
      <c r="N9" s="37"/>
      <c r="O9" s="37" t="s">
        <v>23</v>
      </c>
      <c r="P9" s="37"/>
      <c r="Q9" s="37"/>
      <c r="R9" s="37"/>
      <c r="S9" s="37"/>
      <c r="T9" s="37"/>
      <c r="U9" s="53" t="s">
        <v>32</v>
      </c>
      <c r="V9" s="13"/>
      <c r="W9" s="52" t="s">
        <v>33</v>
      </c>
    </row>
    <row r="10" spans="2:23" ht="24.95" customHeight="1">
      <c r="B10" s="8" t="s">
        <v>34</v>
      </c>
      <c r="C10" s="22"/>
      <c r="D10" s="23"/>
      <c r="E10" s="22" t="s">
        <v>23</v>
      </c>
      <c r="F10" s="28" t="s">
        <v>24</v>
      </c>
      <c r="G10" s="29" t="str">
        <f ca="1">IF(F10="","",VLOOKUP(F10,Taul2!$A$1:'Taul2'!$B$4,2,FALSE))</f>
        <v>Lakkautetaan vanhentuneena</v>
      </c>
      <c r="H10" s="12" t="s">
        <v>25</v>
      </c>
      <c r="I10" s="36"/>
      <c r="J10" s="36"/>
      <c r="K10" s="37"/>
      <c r="L10" s="37"/>
      <c r="M10" s="37"/>
      <c r="N10" s="37" t="s">
        <v>23</v>
      </c>
      <c r="O10" s="37"/>
      <c r="P10" s="37"/>
      <c r="Q10" s="37"/>
      <c r="R10" s="37"/>
      <c r="S10" s="37"/>
      <c r="T10" s="37"/>
      <c r="U10" s="53" t="s">
        <v>12</v>
      </c>
      <c r="V10" s="53"/>
      <c r="W10" s="52" t="s">
        <v>35</v>
      </c>
    </row>
    <row r="11" spans="2:23" ht="24.95" customHeight="1">
      <c r="B11" s="8" t="s">
        <v>36</v>
      </c>
      <c r="C11" s="22"/>
      <c r="D11" s="23" t="s">
        <v>23</v>
      </c>
      <c r="E11" s="22"/>
      <c r="F11" s="31" t="s">
        <v>37</v>
      </c>
      <c r="G11" s="29" t="str">
        <f ca="1">IF(F11="","",VLOOKUP(F11,Taul2!$A$1:'Taul2'!$B$4,2,FALSE))</f>
        <v>Päivitetään</v>
      </c>
      <c r="H11" s="15" t="s">
        <v>25</v>
      </c>
      <c r="I11" s="36"/>
      <c r="J11" s="36"/>
      <c r="K11" s="37"/>
      <c r="L11" s="37"/>
      <c r="M11" s="37"/>
      <c r="N11" s="37" t="s">
        <v>23</v>
      </c>
      <c r="O11" s="37"/>
      <c r="P11" s="37"/>
      <c r="Q11" s="37"/>
      <c r="R11" s="37"/>
      <c r="S11" s="37"/>
      <c r="T11" s="37"/>
      <c r="U11" s="53" t="s">
        <v>12</v>
      </c>
      <c r="V11" s="53"/>
      <c r="W11" s="52" t="s">
        <v>38</v>
      </c>
    </row>
    <row r="12" spans="2:23" ht="24.95" customHeight="1">
      <c r="B12" s="8" t="s">
        <v>39</v>
      </c>
      <c r="C12" s="23"/>
      <c r="D12" s="23"/>
      <c r="E12" s="22" t="s">
        <v>23</v>
      </c>
      <c r="F12" s="28" t="s">
        <v>24</v>
      </c>
      <c r="G12" s="29" t="str">
        <f ca="1">IF(F12="","",VLOOKUP(F12,Taul2!$A$1:'Taul2'!$B$4,2,FALSE))</f>
        <v>Lakkautetaan vanhentuneena</v>
      </c>
      <c r="H12" s="12" t="s">
        <v>25</v>
      </c>
      <c r="I12" s="36"/>
      <c r="J12" s="36"/>
      <c r="K12" s="37"/>
      <c r="L12" s="37"/>
      <c r="M12" s="37"/>
      <c r="N12" s="37" t="s">
        <v>23</v>
      </c>
      <c r="O12" s="37"/>
      <c r="P12" s="37"/>
      <c r="Q12" s="37"/>
      <c r="R12" s="37"/>
      <c r="S12" s="37"/>
      <c r="T12" s="37"/>
      <c r="U12" s="53" t="s">
        <v>12</v>
      </c>
      <c r="V12" s="53"/>
      <c r="W12" s="52" t="s">
        <v>40</v>
      </c>
    </row>
    <row r="13" spans="2:23" ht="24.95" customHeight="1">
      <c r="B13" s="8" t="s">
        <v>41</v>
      </c>
      <c r="C13" s="23"/>
      <c r="D13" s="23"/>
      <c r="E13" s="22" t="s">
        <v>23</v>
      </c>
      <c r="F13" s="28" t="s">
        <v>37</v>
      </c>
      <c r="G13" s="29" t="str">
        <f ca="1">IF(F13="","",VLOOKUP(F13,Taul2!$A$1:'Taul2'!$B$4,2,FALSE))</f>
        <v>Päivitetään</v>
      </c>
      <c r="H13" s="12" t="s">
        <v>25</v>
      </c>
      <c r="I13" s="36"/>
      <c r="J13" s="36"/>
      <c r="K13" s="37"/>
      <c r="L13" s="37"/>
      <c r="M13" s="37"/>
      <c r="N13" s="37" t="s">
        <v>23</v>
      </c>
      <c r="O13" s="37" t="s">
        <v>23</v>
      </c>
      <c r="P13" s="37"/>
      <c r="Q13" s="37"/>
      <c r="R13" s="37"/>
      <c r="S13" s="37"/>
      <c r="T13" s="37"/>
      <c r="U13" s="53" t="s">
        <v>32</v>
      </c>
      <c r="V13" s="53"/>
      <c r="W13" s="52" t="s">
        <v>33</v>
      </c>
    </row>
    <row r="14" spans="2:23" ht="24.95" customHeight="1">
      <c r="B14" s="8" t="s">
        <v>42</v>
      </c>
      <c r="C14" s="23"/>
      <c r="D14" s="23" t="s">
        <v>23</v>
      </c>
      <c r="E14" s="22"/>
      <c r="F14" s="28" t="s">
        <v>24</v>
      </c>
      <c r="G14" s="29" t="str">
        <f ca="1">IF(F14="","",VLOOKUP(F14,Taul2!$A$1:'Taul2'!$B$4,2,FALSE))</f>
        <v>Lakkautetaan vanhentuneena</v>
      </c>
      <c r="H14" s="12" t="s">
        <v>25</v>
      </c>
      <c r="I14" s="36"/>
      <c r="J14" s="36"/>
      <c r="K14" s="37"/>
      <c r="L14" s="37"/>
      <c r="M14" s="37"/>
      <c r="N14" s="37" t="s">
        <v>23</v>
      </c>
      <c r="O14" s="37"/>
      <c r="P14" s="37"/>
      <c r="Q14" s="37"/>
      <c r="R14" s="37"/>
      <c r="S14" s="37"/>
      <c r="T14" s="37"/>
      <c r="U14" s="53" t="s">
        <v>12</v>
      </c>
      <c r="V14" s="53"/>
      <c r="W14" s="52"/>
    </row>
    <row r="15" spans="2:23" ht="24.95" customHeight="1">
      <c r="B15" s="8" t="s">
        <v>43</v>
      </c>
      <c r="C15" s="23"/>
      <c r="D15" s="23"/>
      <c r="E15" s="22" t="s">
        <v>23</v>
      </c>
      <c r="F15" s="30"/>
      <c r="G15" s="29" t="str">
        <f>IF(F15="","",VLOOKUP(F15,Taul2!$A$1:'Taul2'!$B$4,2,FALSE))</f>
        <v/>
      </c>
      <c r="H15" s="14" t="s">
        <v>25</v>
      </c>
      <c r="I15" s="36"/>
      <c r="J15" s="36"/>
      <c r="K15" s="37"/>
      <c r="L15" s="37"/>
      <c r="M15" s="37"/>
      <c r="N15" s="37"/>
      <c r="O15" s="37"/>
      <c r="P15" s="37" t="s">
        <v>23</v>
      </c>
      <c r="Q15" s="37"/>
      <c r="R15" s="37"/>
      <c r="S15" s="37"/>
      <c r="T15" s="37"/>
      <c r="U15" s="53" t="s">
        <v>44</v>
      </c>
      <c r="V15" s="53"/>
      <c r="W15" s="52"/>
    </row>
    <row r="16" spans="2:23" ht="24.95" customHeight="1">
      <c r="B16" s="8" t="s">
        <v>45</v>
      </c>
      <c r="C16" s="23"/>
      <c r="D16" s="23"/>
      <c r="E16" s="22" t="s">
        <v>23</v>
      </c>
      <c r="F16" s="30" t="s">
        <v>46</v>
      </c>
      <c r="G16" s="29" t="str">
        <f ca="1">IF(F16="","",VLOOKUP(F16,Taul2!$A$1:'Taul2'!$B$4,2,FALSE))</f>
        <v>Lakkautetaan</v>
      </c>
      <c r="H16" s="14" t="s">
        <v>25</v>
      </c>
      <c r="I16" s="36"/>
      <c r="J16" s="36"/>
      <c r="K16" s="37"/>
      <c r="L16" s="37"/>
      <c r="M16" s="37"/>
      <c r="N16" s="37" t="s">
        <v>23</v>
      </c>
      <c r="O16" s="39"/>
      <c r="P16" s="37"/>
      <c r="Q16" s="37"/>
      <c r="R16" s="37"/>
      <c r="S16" s="37"/>
      <c r="T16" s="37"/>
      <c r="U16" s="53" t="s">
        <v>12</v>
      </c>
      <c r="V16" s="53"/>
      <c r="W16" s="52"/>
    </row>
    <row r="17" spans="2:23" ht="24.95" customHeight="1">
      <c r="B17" s="8" t="s">
        <v>47</v>
      </c>
      <c r="C17" s="23"/>
      <c r="D17" s="23"/>
      <c r="E17" s="22"/>
      <c r="F17" s="28" t="s">
        <v>24</v>
      </c>
      <c r="G17" s="29" t="str">
        <f ca="1">IF(F17="","",VLOOKUP(F17,Taul2!$A$1:'Taul2'!$B$4,2,FALSE))</f>
        <v>Lakkautetaan vanhentuneena</v>
      </c>
      <c r="H17" s="12" t="s">
        <v>25</v>
      </c>
      <c r="I17" s="36"/>
      <c r="J17" s="36"/>
      <c r="K17" s="37"/>
      <c r="L17" s="37"/>
      <c r="M17" s="37"/>
      <c r="N17" s="37"/>
      <c r="O17" s="37"/>
      <c r="P17" s="37" t="s">
        <v>23</v>
      </c>
      <c r="Q17" s="37"/>
      <c r="R17" s="37"/>
      <c r="S17" s="37"/>
      <c r="T17" s="37"/>
      <c r="U17" s="53" t="s">
        <v>44</v>
      </c>
      <c r="V17" s="53"/>
      <c r="W17" s="52" t="s">
        <v>48</v>
      </c>
    </row>
    <row r="18" spans="2:23" ht="24.95" customHeight="1">
      <c r="B18" s="8" t="s">
        <v>49</v>
      </c>
      <c r="C18" s="23"/>
      <c r="D18" s="23"/>
      <c r="E18" s="22" t="s">
        <v>23</v>
      </c>
      <c r="F18" s="30" t="s">
        <v>46</v>
      </c>
      <c r="G18" s="29" t="str">
        <f ca="1">IF(F18="","",VLOOKUP(F18,Taul2!$A$1:'Taul2'!$B$4,2,FALSE))</f>
        <v>Lakkautetaan</v>
      </c>
      <c r="H18" s="14" t="s">
        <v>25</v>
      </c>
      <c r="I18" s="36"/>
      <c r="J18" s="36"/>
      <c r="K18" s="37"/>
      <c r="L18" s="37"/>
      <c r="M18" s="37"/>
      <c r="N18" s="37" t="s">
        <v>23</v>
      </c>
      <c r="O18" s="37"/>
      <c r="P18" s="37"/>
      <c r="Q18" s="37"/>
      <c r="R18" s="37"/>
      <c r="S18" s="37"/>
      <c r="T18" s="37"/>
      <c r="U18" s="53" t="s">
        <v>12</v>
      </c>
      <c r="V18" s="53"/>
      <c r="W18" s="52"/>
    </row>
    <row r="19" spans="2:23" ht="24.95" customHeight="1">
      <c r="B19" s="8" t="s">
        <v>50</v>
      </c>
      <c r="C19" s="23"/>
      <c r="D19" s="23"/>
      <c r="E19" s="22" t="s">
        <v>23</v>
      </c>
      <c r="F19" s="30"/>
      <c r="G19" s="29" t="str">
        <f>IF(F19="","",VLOOKUP(F19,Taul2!$A$1:'Taul2'!$B$4,2,FALSE))</f>
        <v/>
      </c>
      <c r="H19" s="14" t="s">
        <v>25</v>
      </c>
      <c r="I19" s="36"/>
      <c r="J19" s="36"/>
      <c r="K19" s="37"/>
      <c r="L19" s="37"/>
      <c r="M19" s="37"/>
      <c r="N19" s="37"/>
      <c r="O19" s="37"/>
      <c r="P19" s="37" t="s">
        <v>23</v>
      </c>
      <c r="Q19" s="37"/>
      <c r="R19" s="37"/>
      <c r="S19" s="37"/>
      <c r="T19" s="37"/>
      <c r="U19" s="53" t="s">
        <v>44</v>
      </c>
      <c r="V19" s="53"/>
      <c r="W19" s="52"/>
    </row>
    <row r="20" spans="2:23" ht="24.95" customHeight="1">
      <c r="B20" s="8" t="s">
        <v>51</v>
      </c>
      <c r="C20" s="23"/>
      <c r="D20" s="23"/>
      <c r="E20" s="22" t="s">
        <v>23</v>
      </c>
      <c r="F20" s="30"/>
      <c r="G20" s="29" t="str">
        <f>IF(F20="","",VLOOKUP(F20,Taul2!$A$1:'Taul2'!$B$4,2,FALSE))</f>
        <v/>
      </c>
      <c r="H20" s="14" t="s">
        <v>25</v>
      </c>
      <c r="I20" s="36"/>
      <c r="J20" s="36"/>
      <c r="K20" s="37"/>
      <c r="L20" s="37"/>
      <c r="M20" s="37"/>
      <c r="N20" s="37"/>
      <c r="O20" s="37"/>
      <c r="P20" s="37" t="s">
        <v>23</v>
      </c>
      <c r="Q20" s="37"/>
      <c r="R20" s="37"/>
      <c r="S20" s="37"/>
      <c r="T20" s="37"/>
      <c r="U20" s="53" t="s">
        <v>44</v>
      </c>
      <c r="V20" s="53"/>
      <c r="W20" s="52"/>
    </row>
    <row r="21" spans="2:23" ht="24.95" customHeight="1">
      <c r="B21" s="8" t="s">
        <v>52</v>
      </c>
      <c r="C21" s="23"/>
      <c r="D21" s="23" t="s">
        <v>23</v>
      </c>
      <c r="E21" s="22"/>
      <c r="F21" s="28" t="s">
        <v>24</v>
      </c>
      <c r="G21" s="29" t="str">
        <f ca="1">IF(F21="","",VLOOKUP(F21,Taul2!$A$1:'Taul2'!$B$4,2,FALSE))</f>
        <v>Lakkautetaan vanhentuneena</v>
      </c>
      <c r="H21" s="12" t="s">
        <v>25</v>
      </c>
      <c r="I21" s="36"/>
      <c r="J21" s="36"/>
      <c r="K21" s="37"/>
      <c r="L21" s="37"/>
      <c r="M21" s="37"/>
      <c r="N21" s="37" t="s">
        <v>23</v>
      </c>
      <c r="O21" s="37"/>
      <c r="P21" s="37"/>
      <c r="Q21" s="37"/>
      <c r="R21" s="37"/>
      <c r="S21" s="37"/>
      <c r="T21" s="37"/>
      <c r="U21" s="53" t="s">
        <v>12</v>
      </c>
      <c r="V21" s="53"/>
      <c r="W21" s="52" t="s">
        <v>53</v>
      </c>
    </row>
    <row r="22" spans="2:23" ht="24.95" customHeight="1">
      <c r="B22" s="8" t="s">
        <v>54</v>
      </c>
      <c r="C22" s="23"/>
      <c r="D22" s="23" t="s">
        <v>23</v>
      </c>
      <c r="E22" s="22"/>
      <c r="F22" s="30" t="s">
        <v>37</v>
      </c>
      <c r="G22" s="29" t="str">
        <f ca="1">IF(F22="","",VLOOKUP(F22,Taul2!$A$1:'Taul2'!$B$4,2,FALSE))</f>
        <v>Päivitetään</v>
      </c>
      <c r="H22" s="14" t="s">
        <v>25</v>
      </c>
      <c r="I22" s="36"/>
      <c r="J22" s="36"/>
      <c r="K22" s="37"/>
      <c r="L22" s="37"/>
      <c r="M22" s="37"/>
      <c r="N22" s="37" t="s">
        <v>23</v>
      </c>
      <c r="O22" s="37"/>
      <c r="P22" s="37"/>
      <c r="Q22" s="37"/>
      <c r="R22" s="37" t="s">
        <v>23</v>
      </c>
      <c r="S22" s="37"/>
      <c r="T22" s="37"/>
      <c r="U22" s="53" t="s">
        <v>55</v>
      </c>
      <c r="V22" s="53"/>
      <c r="W22" s="52" t="s">
        <v>56</v>
      </c>
    </row>
    <row r="23" spans="2:23" ht="24.95" customHeight="1">
      <c r="B23" s="8" t="s">
        <v>57</v>
      </c>
      <c r="C23" s="23"/>
      <c r="D23" s="23" t="s">
        <v>23</v>
      </c>
      <c r="E23" s="22"/>
      <c r="F23" s="28" t="s">
        <v>24</v>
      </c>
      <c r="G23" s="29" t="str">
        <f ca="1">IF(F23="","",VLOOKUP(F23,Taul2!$A$1:'Taul2'!$B$4,2,FALSE))</f>
        <v>Lakkautetaan vanhentuneena</v>
      </c>
      <c r="H23" s="12" t="s">
        <v>25</v>
      </c>
      <c r="I23" s="36"/>
      <c r="J23" s="36"/>
      <c r="K23" s="37"/>
      <c r="L23" s="37"/>
      <c r="M23" s="37"/>
      <c r="N23" s="37" t="s">
        <v>23</v>
      </c>
      <c r="O23" s="37"/>
      <c r="P23" s="37"/>
      <c r="Q23" s="37"/>
      <c r="R23" s="37" t="s">
        <v>23</v>
      </c>
      <c r="S23" s="37"/>
      <c r="T23" s="37"/>
      <c r="U23" s="53" t="s">
        <v>55</v>
      </c>
      <c r="V23" s="53"/>
      <c r="W23" s="52" t="s">
        <v>58</v>
      </c>
    </row>
    <row r="24" spans="2:23" ht="24.95" customHeight="1">
      <c r="B24" s="8" t="s">
        <v>59</v>
      </c>
      <c r="C24" s="23"/>
      <c r="D24" s="23" t="s">
        <v>23</v>
      </c>
      <c r="E24" s="22" t="s">
        <v>23</v>
      </c>
      <c r="F24" s="28" t="s">
        <v>24</v>
      </c>
      <c r="G24" s="29" t="str">
        <f ca="1">IF(F24="","",VLOOKUP(F24,Taul2!$A$1:'Taul2'!$B$4,2,FALSE))</f>
        <v>Lakkautetaan vanhentuneena</v>
      </c>
      <c r="H24" s="12" t="s">
        <v>25</v>
      </c>
      <c r="I24" s="36"/>
      <c r="J24" s="36"/>
      <c r="K24" s="37"/>
      <c r="L24" s="37"/>
      <c r="M24" s="37"/>
      <c r="N24" s="37" t="s">
        <v>23</v>
      </c>
      <c r="O24" s="37"/>
      <c r="P24" s="37"/>
      <c r="Q24" s="37"/>
      <c r="R24" s="37"/>
      <c r="S24" s="37"/>
      <c r="T24" s="37"/>
      <c r="U24" s="53" t="s">
        <v>12</v>
      </c>
      <c r="V24" s="53"/>
      <c r="W24" s="52" t="s">
        <v>60</v>
      </c>
    </row>
    <row r="25" spans="2:23" ht="24.95" customHeight="1">
      <c r="B25" s="8" t="s">
        <v>61</v>
      </c>
      <c r="C25" s="23"/>
      <c r="D25" s="23" t="s">
        <v>23</v>
      </c>
      <c r="E25" s="22"/>
      <c r="F25" s="31"/>
      <c r="G25" s="29" t="str">
        <f>IF(F25="","",VLOOKUP(F25,Taul2!$A$1:'Taul2'!$B$4,2,FALSE))</f>
        <v/>
      </c>
      <c r="H25" s="15" t="s">
        <v>25</v>
      </c>
      <c r="I25" s="36"/>
      <c r="J25" s="36"/>
      <c r="K25" s="37"/>
      <c r="L25" s="37"/>
      <c r="M25" s="37"/>
      <c r="N25" s="37" t="s">
        <v>23</v>
      </c>
      <c r="O25" s="37"/>
      <c r="P25" s="37"/>
      <c r="Q25" s="37"/>
      <c r="R25" s="37"/>
      <c r="S25" s="37"/>
      <c r="T25" s="37"/>
      <c r="U25" s="53" t="s">
        <v>12</v>
      </c>
      <c r="V25" s="53"/>
      <c r="W25" s="52"/>
    </row>
    <row r="26" spans="2:23" ht="24.95" customHeight="1">
      <c r="B26" s="8" t="s">
        <v>62</v>
      </c>
      <c r="C26" s="23"/>
      <c r="D26" s="23"/>
      <c r="E26" s="22" t="s">
        <v>23</v>
      </c>
      <c r="F26" s="31"/>
      <c r="G26" s="29" t="str">
        <f>IF(F26="","",VLOOKUP(F26,Taul2!$A$1:'Taul2'!$B$4,2,FALSE))</f>
        <v/>
      </c>
      <c r="H26" s="15" t="s">
        <v>25</v>
      </c>
      <c r="I26" s="36"/>
      <c r="J26" s="36"/>
      <c r="K26" s="37"/>
      <c r="L26" s="37"/>
      <c r="M26" s="37"/>
      <c r="N26" s="37" t="s">
        <v>23</v>
      </c>
      <c r="O26" s="37"/>
      <c r="P26" s="37"/>
      <c r="Q26" s="37"/>
      <c r="R26" s="37"/>
      <c r="S26" s="37"/>
      <c r="T26" s="37"/>
      <c r="U26" s="53" t="s">
        <v>12</v>
      </c>
      <c r="V26" s="53"/>
      <c r="W26" s="52" t="s">
        <v>63</v>
      </c>
    </row>
    <row r="27" spans="2:23" ht="24.95" customHeight="1">
      <c r="B27" s="8" t="s">
        <v>64</v>
      </c>
      <c r="C27" s="23"/>
      <c r="D27" s="23" t="s">
        <v>23</v>
      </c>
      <c r="E27" s="22"/>
      <c r="F27" s="31" t="s">
        <v>65</v>
      </c>
      <c r="G27" s="29" t="str">
        <f ca="1">IF(F27="","",VLOOKUP(F27,Taul2!$A$1:'Taul2'!$B$4,2,FALSE))</f>
        <v>Lakkautetaan vanhentuneena</v>
      </c>
      <c r="H27" s="15" t="s">
        <v>25</v>
      </c>
      <c r="I27" s="36"/>
      <c r="J27" s="36"/>
      <c r="K27" s="37"/>
      <c r="L27" s="37"/>
      <c r="M27" s="37"/>
      <c r="N27" s="37" t="s">
        <v>23</v>
      </c>
      <c r="O27" s="37"/>
      <c r="P27" s="37"/>
      <c r="Q27" s="37"/>
      <c r="R27" s="37"/>
      <c r="S27" s="37"/>
      <c r="T27" s="37"/>
      <c r="U27" s="53" t="s">
        <v>12</v>
      </c>
      <c r="V27" s="53"/>
      <c r="W27" s="52"/>
    </row>
    <row r="28" spans="2:23" ht="24.95" customHeight="1">
      <c r="B28" s="8" t="s">
        <v>66</v>
      </c>
      <c r="C28" s="23"/>
      <c r="D28" s="23" t="s">
        <v>23</v>
      </c>
      <c r="E28" s="22"/>
      <c r="F28" s="31" t="s">
        <v>65</v>
      </c>
      <c r="G28" s="29" t="str">
        <f ca="1">IF(F28="","",VLOOKUP(F28,Taul2!$A$1:'Taul2'!$B$4,2,FALSE))</f>
        <v>Lakkautetaan vanhentuneena</v>
      </c>
      <c r="H28" s="15" t="s">
        <v>25</v>
      </c>
      <c r="I28" s="36"/>
      <c r="J28" s="36"/>
      <c r="K28" s="37"/>
      <c r="L28" s="37"/>
      <c r="M28" s="37"/>
      <c r="N28" s="37" t="s">
        <v>23</v>
      </c>
      <c r="O28" s="37"/>
      <c r="P28" s="37"/>
      <c r="Q28" s="37"/>
      <c r="R28" s="37"/>
      <c r="S28" s="37"/>
      <c r="T28" s="37"/>
      <c r="U28" s="53" t="s">
        <v>12</v>
      </c>
      <c r="V28" s="53"/>
      <c r="W28" s="52"/>
    </row>
    <row r="29" spans="2:23" ht="24.95" customHeight="1">
      <c r="B29" s="8" t="s">
        <v>67</v>
      </c>
      <c r="C29" s="23"/>
      <c r="D29" s="23" t="s">
        <v>23</v>
      </c>
      <c r="E29" s="22"/>
      <c r="F29" s="31" t="s">
        <v>65</v>
      </c>
      <c r="G29" s="29" t="str">
        <f ca="1">IF(F29="","",VLOOKUP(F29,Taul2!$A$1:'Taul2'!$B$4,2,FALSE))</f>
        <v>Lakkautetaan vanhentuneena</v>
      </c>
      <c r="H29" s="15" t="s">
        <v>25</v>
      </c>
      <c r="I29" s="36"/>
      <c r="J29" s="36"/>
      <c r="K29" s="37"/>
      <c r="L29" s="37"/>
      <c r="M29" s="37"/>
      <c r="N29" s="37" t="s">
        <v>23</v>
      </c>
      <c r="O29" s="37"/>
      <c r="P29" s="37"/>
      <c r="Q29" s="37"/>
      <c r="R29" s="37"/>
      <c r="S29" s="37"/>
      <c r="T29" s="37"/>
      <c r="U29" s="53" t="s">
        <v>12</v>
      </c>
      <c r="V29" s="53"/>
      <c r="W29" s="52"/>
    </row>
    <row r="30" spans="2:23" ht="24.95" customHeight="1">
      <c r="B30" s="8" t="s">
        <v>68</v>
      </c>
      <c r="C30" s="23"/>
      <c r="D30" s="23" t="s">
        <v>23</v>
      </c>
      <c r="E30" s="22" t="s">
        <v>23</v>
      </c>
      <c r="F30" s="30" t="s">
        <v>65</v>
      </c>
      <c r="G30" s="29" t="str">
        <f ca="1">IF(F30="","",VLOOKUP(F30,Taul2!$A$1:'Taul2'!$B$4,2,FALSE))</f>
        <v>Lakkautetaan vanhentuneena</v>
      </c>
      <c r="H30" s="14" t="s">
        <v>25</v>
      </c>
      <c r="I30" s="36"/>
      <c r="J30" s="36"/>
      <c r="K30" s="37"/>
      <c r="L30" s="37"/>
      <c r="M30" s="39"/>
      <c r="N30" s="42" t="s">
        <v>23</v>
      </c>
      <c r="O30" s="37"/>
      <c r="P30" s="37"/>
      <c r="Q30" s="37"/>
      <c r="R30" s="37"/>
      <c r="S30" s="37"/>
      <c r="T30" s="37"/>
      <c r="U30" s="53" t="s">
        <v>12</v>
      </c>
      <c r="V30" s="53"/>
      <c r="W30" s="52"/>
    </row>
    <row r="31" spans="2:23" ht="24.95" customHeight="1">
      <c r="B31" s="8" t="s">
        <v>69</v>
      </c>
      <c r="C31" s="23"/>
      <c r="D31" s="23" t="s">
        <v>23</v>
      </c>
      <c r="E31" s="22"/>
      <c r="F31" s="31"/>
      <c r="G31" s="29" t="str">
        <f>IF(F31="","",VLOOKUP(F31,Taul2!$A$1:'Taul2'!$B$4,2,FALSE))</f>
        <v/>
      </c>
      <c r="H31" s="15" t="s">
        <v>25</v>
      </c>
      <c r="I31" s="36"/>
      <c r="J31" s="36"/>
      <c r="K31" s="37"/>
      <c r="L31" s="37"/>
      <c r="M31" s="37"/>
      <c r="N31" s="37" t="s">
        <v>23</v>
      </c>
      <c r="O31" s="37"/>
      <c r="P31" s="37"/>
      <c r="Q31" s="37"/>
      <c r="R31" s="37"/>
      <c r="S31" s="37"/>
      <c r="T31" s="37"/>
      <c r="U31" s="53" t="s">
        <v>12</v>
      </c>
      <c r="V31" s="53"/>
      <c r="W31" s="52"/>
    </row>
    <row r="32" spans="2:23" ht="24.95" customHeight="1">
      <c r="B32" s="8" t="s">
        <v>70</v>
      </c>
      <c r="C32" s="23"/>
      <c r="D32" s="23" t="s">
        <v>23</v>
      </c>
      <c r="E32" s="22" t="s">
        <v>23</v>
      </c>
      <c r="F32" s="31"/>
      <c r="G32" s="29" t="str">
        <f>IF(F32="","",VLOOKUP(F32,Taul2!$A$1:'Taul2'!$B$4,2,FALSE))</f>
        <v/>
      </c>
      <c r="H32" s="15" t="s">
        <v>25</v>
      </c>
      <c r="I32" s="39"/>
      <c r="J32" s="39"/>
      <c r="K32" s="37"/>
      <c r="L32" s="65"/>
      <c r="M32" s="37"/>
      <c r="N32" s="37" t="s">
        <v>23</v>
      </c>
      <c r="O32" s="37" t="s">
        <v>23</v>
      </c>
      <c r="P32" s="37"/>
      <c r="Q32" s="37"/>
      <c r="R32" s="37"/>
      <c r="S32" s="37"/>
      <c r="T32" s="37"/>
      <c r="U32" s="13"/>
      <c r="V32" s="13"/>
      <c r="W32" s="52" t="s">
        <v>33</v>
      </c>
    </row>
    <row r="33" spans="2:23" ht="24.95" customHeight="1">
      <c r="B33" s="8" t="s">
        <v>71</v>
      </c>
      <c r="C33" s="23"/>
      <c r="D33" s="23" t="s">
        <v>23</v>
      </c>
      <c r="E33" s="22" t="s">
        <v>23</v>
      </c>
      <c r="F33" s="30"/>
      <c r="G33" s="29" t="str">
        <f>IF(F33="","",VLOOKUP(F33,Taul2!$A$1:'Taul2'!$B$4,2,FALSE))</f>
        <v/>
      </c>
      <c r="H33" s="14" t="s">
        <v>25</v>
      </c>
      <c r="I33" s="36"/>
      <c r="J33" s="36"/>
      <c r="K33" s="37"/>
      <c r="L33" s="37"/>
      <c r="M33" s="37"/>
      <c r="N33" s="37"/>
      <c r="O33" s="37"/>
      <c r="P33" s="37" t="s">
        <v>23</v>
      </c>
      <c r="Q33" s="37"/>
      <c r="R33" s="37"/>
      <c r="S33" s="37"/>
      <c r="T33" s="37"/>
      <c r="U33" s="13"/>
      <c r="V33" s="13"/>
      <c r="W33" s="52"/>
    </row>
    <row r="34" spans="2:23" ht="24.95" customHeight="1">
      <c r="B34" s="8" t="s">
        <v>72</v>
      </c>
      <c r="C34" s="23"/>
      <c r="D34" s="23"/>
      <c r="E34" s="22" t="s">
        <v>23</v>
      </c>
      <c r="F34" s="30" t="s">
        <v>65</v>
      </c>
      <c r="G34" s="29" t="str">
        <f ca="1">IF(F34="","",VLOOKUP(F34,Taul2!$A$1:'Taul2'!$B$4,2,FALSE))</f>
        <v>Lakkautetaan vanhentuneena</v>
      </c>
      <c r="H34" s="14" t="s">
        <v>73</v>
      </c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13"/>
      <c r="V34" s="13"/>
      <c r="W34" s="52"/>
    </row>
    <row r="35" spans="2:23" ht="24.95" customHeight="1">
      <c r="B35" s="8" t="s">
        <v>74</v>
      </c>
      <c r="C35" s="23"/>
      <c r="D35" s="23" t="s">
        <v>23</v>
      </c>
      <c r="E35" s="22"/>
      <c r="F35" s="31" t="s">
        <v>37</v>
      </c>
      <c r="G35" s="29" t="str">
        <f ca="1">IF(F35="","",VLOOKUP(F35,Taul2!$A$1:'Taul2'!$B$4,2,FALSE))</f>
        <v>Päivitetään</v>
      </c>
      <c r="H35" s="15" t="s">
        <v>25</v>
      </c>
      <c r="I35" s="36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53" t="s">
        <v>12</v>
      </c>
      <c r="V35" s="53"/>
      <c r="W35" s="52"/>
    </row>
    <row r="36" spans="2:23" ht="24.95" customHeight="1">
      <c r="B36" s="8" t="s">
        <v>75</v>
      </c>
      <c r="C36" s="23"/>
      <c r="D36" s="23"/>
      <c r="E36" s="22" t="s">
        <v>23</v>
      </c>
      <c r="F36" s="30"/>
      <c r="G36" s="29" t="str">
        <f>IF(F36="","",VLOOKUP(F36,Taul2!$A$1:'Taul2'!$B$4,2,FALSE))</f>
        <v/>
      </c>
      <c r="H36" s="14" t="s">
        <v>25</v>
      </c>
      <c r="I36" s="36"/>
      <c r="J36" s="36"/>
      <c r="K36" s="37"/>
      <c r="L36" s="37"/>
      <c r="M36" s="37"/>
      <c r="N36" s="37"/>
      <c r="O36" s="37"/>
      <c r="P36" s="37" t="s">
        <v>23</v>
      </c>
      <c r="Q36" s="37"/>
      <c r="R36" s="37"/>
      <c r="S36" s="37"/>
      <c r="T36" s="37"/>
      <c r="U36" s="53" t="s">
        <v>44</v>
      </c>
      <c r="V36" s="53"/>
      <c r="W36" s="52"/>
    </row>
    <row r="37" spans="2:23" ht="24.95" customHeight="1">
      <c r="B37" s="8" t="s">
        <v>76</v>
      </c>
      <c r="C37" s="23"/>
      <c r="D37" s="23" t="s">
        <v>23</v>
      </c>
      <c r="E37" s="22"/>
      <c r="F37" s="31" t="s">
        <v>37</v>
      </c>
      <c r="G37" s="29" t="str">
        <f ca="1">IF(F37="","",VLOOKUP(F37,Taul2!$A$1:'Taul2'!$B$4,2,FALSE))</f>
        <v>Päivitetään</v>
      </c>
      <c r="H37" s="15" t="s">
        <v>25</v>
      </c>
      <c r="I37" s="36"/>
      <c r="J37" s="36"/>
      <c r="K37" s="37"/>
      <c r="L37" s="37"/>
      <c r="M37" s="37"/>
      <c r="N37" s="37" t="s">
        <v>23</v>
      </c>
      <c r="O37" s="37"/>
      <c r="P37" s="37"/>
      <c r="Q37" s="37"/>
      <c r="R37" s="37"/>
      <c r="S37" s="37"/>
      <c r="T37" s="37"/>
      <c r="U37" s="53" t="s">
        <v>12</v>
      </c>
      <c r="V37" s="53"/>
      <c r="W37" s="52" t="s">
        <v>77</v>
      </c>
    </row>
    <row r="38" spans="2:23" ht="24.95" customHeight="1">
      <c r="B38" s="8" t="s">
        <v>78</v>
      </c>
      <c r="C38" s="23"/>
      <c r="D38" s="23" t="s">
        <v>23</v>
      </c>
      <c r="E38" s="22"/>
      <c r="F38" s="31" t="s">
        <v>65</v>
      </c>
      <c r="G38" s="29" t="str">
        <f ca="1">IF(F38="","",VLOOKUP(F38,Taul2!$A$1:'Taul2'!$B$4,2,FALSE))</f>
        <v>Lakkautetaan vanhentuneena</v>
      </c>
      <c r="H38" s="15" t="s">
        <v>25</v>
      </c>
      <c r="I38" s="36"/>
      <c r="J38" s="36"/>
      <c r="K38" s="37"/>
      <c r="L38" s="37"/>
      <c r="M38" s="37"/>
      <c r="N38" s="37" t="s">
        <v>23</v>
      </c>
      <c r="O38" s="37"/>
      <c r="P38" s="37"/>
      <c r="Q38" s="37"/>
      <c r="R38" s="37"/>
      <c r="S38" s="37"/>
      <c r="T38" s="37"/>
      <c r="U38" s="53" t="s">
        <v>12</v>
      </c>
      <c r="V38" s="53"/>
      <c r="W38" s="52"/>
    </row>
    <row r="39" spans="2:23" ht="24.95" customHeight="1">
      <c r="B39" s="8" t="s">
        <v>79</v>
      </c>
      <c r="C39" s="23"/>
      <c r="D39" s="23"/>
      <c r="E39" s="22" t="s">
        <v>23</v>
      </c>
      <c r="F39" s="31"/>
      <c r="G39" s="29" t="str">
        <f>IF(F39="","",VLOOKUP(F39,Taul2!$A$1:'Taul2'!$B$4,2,FALSE))</f>
        <v/>
      </c>
      <c r="H39" s="15" t="s">
        <v>25</v>
      </c>
      <c r="I39" s="36"/>
      <c r="J39" s="36"/>
      <c r="K39" s="37"/>
      <c r="L39" s="37"/>
      <c r="M39" s="37"/>
      <c r="N39" s="37" t="s">
        <v>23</v>
      </c>
      <c r="O39" s="37"/>
      <c r="P39" s="37"/>
      <c r="Q39" s="37"/>
      <c r="R39" s="37"/>
      <c r="S39" s="37"/>
      <c r="T39" s="37"/>
      <c r="U39" s="53" t="s">
        <v>12</v>
      </c>
      <c r="V39" s="53"/>
      <c r="W39" s="52"/>
    </row>
    <row r="40" spans="2:23" ht="24.95" customHeight="1">
      <c r="B40" s="8" t="s">
        <v>80</v>
      </c>
      <c r="C40" s="23"/>
      <c r="D40" s="23"/>
      <c r="E40" s="22" t="s">
        <v>23</v>
      </c>
      <c r="F40" s="30"/>
      <c r="G40" s="29" t="str">
        <f>IF(F40="","",VLOOKUP(F40,Taul2!$A$1:'Taul2'!$B$4,2,FALSE))</f>
        <v/>
      </c>
      <c r="H40" s="14" t="s">
        <v>25</v>
      </c>
      <c r="I40" s="36"/>
      <c r="J40" s="36"/>
      <c r="K40" s="37"/>
      <c r="L40" s="37"/>
      <c r="M40" s="37"/>
      <c r="N40" s="37"/>
      <c r="O40" s="37"/>
      <c r="P40" s="37" t="s">
        <v>23</v>
      </c>
      <c r="Q40" s="37"/>
      <c r="R40" s="37"/>
      <c r="S40" s="37"/>
      <c r="T40" s="37"/>
      <c r="U40" s="53" t="s">
        <v>44</v>
      </c>
      <c r="V40" s="53"/>
      <c r="W40" s="52"/>
    </row>
    <row r="41" spans="2:23" ht="24.95" customHeight="1">
      <c r="B41" s="8" t="s">
        <v>81</v>
      </c>
      <c r="C41" s="23"/>
      <c r="D41" s="22"/>
      <c r="E41" s="22" t="s">
        <v>23</v>
      </c>
      <c r="F41" s="30"/>
      <c r="G41" s="29" t="str">
        <f>IF(F41="","",VLOOKUP(F41,Taul2!$A$1:'Taul2'!$B$4,2,FALSE))</f>
        <v/>
      </c>
      <c r="H41" s="14" t="s">
        <v>73</v>
      </c>
      <c r="I41" s="36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 t="s">
        <v>23</v>
      </c>
      <c r="U41" s="53" t="s">
        <v>18</v>
      </c>
      <c r="V41" s="53"/>
      <c r="W41" s="52"/>
    </row>
    <row r="42" spans="2:23" ht="24.95" customHeight="1">
      <c r="B42" s="8" t="s">
        <v>82</v>
      </c>
      <c r="C42" s="23"/>
      <c r="D42" s="23" t="s">
        <v>23</v>
      </c>
      <c r="E42" s="22"/>
      <c r="F42" s="30"/>
      <c r="G42" s="29" t="str">
        <f>IF(F42="","",VLOOKUP(F42,Taul2!$A$1:'Taul2'!$B$4,2,FALSE))</f>
        <v/>
      </c>
      <c r="H42" s="14" t="s">
        <v>25</v>
      </c>
      <c r="I42" s="36"/>
      <c r="J42" s="36"/>
      <c r="K42" s="37"/>
      <c r="L42" s="37"/>
      <c r="M42" s="37"/>
      <c r="N42" s="37" t="s">
        <v>23</v>
      </c>
      <c r="O42" s="37"/>
      <c r="P42" s="37"/>
      <c r="Q42" s="37"/>
      <c r="R42" s="37"/>
      <c r="S42" s="37"/>
      <c r="T42" s="37"/>
      <c r="U42" s="53" t="s">
        <v>83</v>
      </c>
      <c r="V42" s="53"/>
      <c r="W42" s="52"/>
    </row>
    <row r="43" spans="2:23" ht="24.95" customHeight="1">
      <c r="B43" s="8" t="s">
        <v>84</v>
      </c>
      <c r="C43" s="23"/>
      <c r="D43" s="22" t="s">
        <v>23</v>
      </c>
      <c r="E43" s="22"/>
      <c r="F43" s="30"/>
      <c r="G43" s="29" t="str">
        <f>IF(F43="","",VLOOKUP(F43,Taul2!$A$1:'Taul2'!$B$4,2,FALSE))</f>
        <v/>
      </c>
      <c r="H43" s="14" t="s">
        <v>25</v>
      </c>
      <c r="I43" s="36"/>
      <c r="J43" s="36"/>
      <c r="K43" s="37"/>
      <c r="L43" s="37"/>
      <c r="M43" s="37"/>
      <c r="N43" s="37" t="s">
        <v>23</v>
      </c>
      <c r="O43" s="37"/>
      <c r="P43" s="37"/>
      <c r="Q43" s="37"/>
      <c r="R43" s="37"/>
      <c r="S43" s="37"/>
      <c r="T43" s="37"/>
      <c r="U43" s="53" t="s">
        <v>83</v>
      </c>
      <c r="V43" s="53"/>
      <c r="W43" s="52"/>
    </row>
    <row r="44" spans="2:23" ht="24.95" customHeight="1">
      <c r="B44" s="8" t="s">
        <v>85</v>
      </c>
      <c r="C44" s="23"/>
      <c r="D44" s="22" t="s">
        <v>23</v>
      </c>
      <c r="E44" s="22"/>
      <c r="F44" s="30"/>
      <c r="G44" s="29" t="str">
        <f>IF(F44="","",VLOOKUP(F44,Taul2!$A$1:'Taul2'!$B$4,2,FALSE))</f>
        <v/>
      </c>
      <c r="H44" s="14" t="s">
        <v>25</v>
      </c>
      <c r="I44" s="36"/>
      <c r="J44" s="36"/>
      <c r="K44" s="37"/>
      <c r="L44" s="37"/>
      <c r="M44" s="37"/>
      <c r="N44" s="37"/>
      <c r="O44" s="37"/>
      <c r="P44" s="37"/>
      <c r="Q44" s="37" t="s">
        <v>23</v>
      </c>
      <c r="R44" s="37"/>
      <c r="S44" s="37"/>
      <c r="T44" s="37"/>
      <c r="U44" s="53" t="s">
        <v>86</v>
      </c>
      <c r="V44" s="53"/>
      <c r="W44" s="52"/>
    </row>
    <row r="45" spans="2:23" ht="24.95" customHeight="1">
      <c r="B45" s="8" t="s">
        <v>87</v>
      </c>
      <c r="C45" s="23"/>
      <c r="D45" s="22" t="s">
        <v>23</v>
      </c>
      <c r="E45" s="22"/>
      <c r="F45" s="31" t="s">
        <v>37</v>
      </c>
      <c r="G45" s="29" t="str">
        <f ca="1">IF(F45="","",VLOOKUP(F45,Taul2!$A$1:'Taul2'!$B$4,2,FALSE))</f>
        <v>Päivitetään</v>
      </c>
      <c r="H45" s="15" t="s">
        <v>25</v>
      </c>
      <c r="I45" s="36"/>
      <c r="J45" s="36"/>
      <c r="K45" s="37"/>
      <c r="L45" s="37"/>
      <c r="M45" s="37"/>
      <c r="N45" s="37" t="s">
        <v>23</v>
      </c>
      <c r="O45" s="37"/>
      <c r="P45" s="37"/>
      <c r="Q45" s="37"/>
      <c r="R45" s="37"/>
      <c r="S45" s="37"/>
      <c r="T45" s="37"/>
      <c r="U45" s="53" t="s">
        <v>12</v>
      </c>
      <c r="V45" s="53"/>
      <c r="W45" s="52" t="s">
        <v>88</v>
      </c>
    </row>
    <row r="46" spans="2:23" ht="24.95" customHeight="1">
      <c r="B46" s="8" t="s">
        <v>89</v>
      </c>
      <c r="C46" s="23"/>
      <c r="D46" s="23" t="s">
        <v>23</v>
      </c>
      <c r="E46" s="22"/>
      <c r="F46" s="31" t="s">
        <v>37</v>
      </c>
      <c r="G46" s="29" t="str">
        <f ca="1">IF(F46="","",VLOOKUP(F46,Taul2!$A$1:'Taul2'!$B$4,2,FALSE))</f>
        <v>Päivitetään</v>
      </c>
      <c r="H46" s="15" t="s">
        <v>25</v>
      </c>
      <c r="I46" s="36"/>
      <c r="J46" s="36"/>
      <c r="K46" s="37"/>
      <c r="L46" s="37"/>
      <c r="M46" s="37"/>
      <c r="N46" s="37" t="s">
        <v>23</v>
      </c>
      <c r="O46" s="37"/>
      <c r="P46" s="37"/>
      <c r="Q46" s="37"/>
      <c r="R46" s="37"/>
      <c r="S46" s="37"/>
      <c r="T46" s="37"/>
      <c r="U46" s="53" t="s">
        <v>12</v>
      </c>
      <c r="V46" s="53"/>
      <c r="W46" s="52" t="s">
        <v>90</v>
      </c>
    </row>
    <row r="47" spans="2:23" ht="24.95" customHeight="1">
      <c r="B47" s="8" t="s">
        <v>91</v>
      </c>
      <c r="C47" s="23"/>
      <c r="D47" s="23"/>
      <c r="E47" s="22" t="s">
        <v>23</v>
      </c>
      <c r="F47" s="28" t="s">
        <v>37</v>
      </c>
      <c r="G47" s="29" t="str">
        <f ca="1">IF(F47="","",VLOOKUP(F47,Taul2!$A$1:'Taul2'!$B$4,2,FALSE))</f>
        <v>Päivitetään</v>
      </c>
      <c r="H47" s="12" t="s">
        <v>25</v>
      </c>
      <c r="I47" s="36"/>
      <c r="J47" s="36"/>
      <c r="K47" s="37"/>
      <c r="L47" s="37"/>
      <c r="M47" s="37"/>
      <c r="N47" s="37" t="s">
        <v>23</v>
      </c>
      <c r="O47" s="37" t="s">
        <v>23</v>
      </c>
      <c r="P47" s="37"/>
      <c r="Q47" s="37"/>
      <c r="R47" s="37"/>
      <c r="S47" s="37"/>
      <c r="T47" s="37"/>
      <c r="U47" s="53" t="s">
        <v>32</v>
      </c>
      <c r="V47" s="53"/>
      <c r="W47" s="52" t="s">
        <v>33</v>
      </c>
    </row>
    <row r="48" spans="2:23" ht="24.95" customHeight="1">
      <c r="B48" s="8" t="s">
        <v>92</v>
      </c>
      <c r="C48" s="23"/>
      <c r="D48" s="22"/>
      <c r="E48" s="22" t="s">
        <v>23</v>
      </c>
      <c r="F48" s="30"/>
      <c r="G48" s="29" t="str">
        <f>IF(F48="","",VLOOKUP(F48,Taul2!$A$1:'Taul2'!$B$4,2,FALSE))</f>
        <v/>
      </c>
      <c r="H48" s="14" t="s">
        <v>73</v>
      </c>
      <c r="I48" s="36"/>
      <c r="J48" s="3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3" t="s">
        <v>12</v>
      </c>
      <c r="V48" s="53"/>
      <c r="W48" s="52"/>
    </row>
    <row r="49" spans="2:23" ht="24.95" customHeight="1">
      <c r="B49" s="8" t="s">
        <v>93</v>
      </c>
      <c r="C49" s="23"/>
      <c r="D49" s="23"/>
      <c r="E49" s="22" t="s">
        <v>23</v>
      </c>
      <c r="F49" s="30"/>
      <c r="G49" s="29" t="str">
        <f>IF(F49="","",VLOOKUP(F49,Taul2!$A$1:'Taul2'!$B$4,2,FALSE))</f>
        <v/>
      </c>
      <c r="H49" s="14" t="s">
        <v>25</v>
      </c>
      <c r="I49" s="36"/>
      <c r="J49" s="36"/>
      <c r="K49" s="37"/>
      <c r="L49" s="37"/>
      <c r="M49" s="37"/>
      <c r="N49" s="37"/>
      <c r="O49" s="37"/>
      <c r="P49" s="37" t="s">
        <v>23</v>
      </c>
      <c r="Q49" s="37"/>
      <c r="R49" s="37"/>
      <c r="S49" s="37"/>
      <c r="T49" s="37"/>
      <c r="U49" s="53" t="s">
        <v>44</v>
      </c>
      <c r="V49" s="53"/>
      <c r="W49" s="52" t="s">
        <v>94</v>
      </c>
    </row>
    <row r="50" spans="2:23" ht="24.95" customHeight="1">
      <c r="B50" s="8" t="s">
        <v>95</v>
      </c>
      <c r="C50" s="23"/>
      <c r="D50" s="23"/>
      <c r="E50" s="22" t="s">
        <v>23</v>
      </c>
      <c r="F50" s="30"/>
      <c r="G50" s="29" t="str">
        <f>IF(F50="","",VLOOKUP(F50,Taul2!$A$1:'Taul2'!$B$4,2,FALSE))</f>
        <v/>
      </c>
      <c r="H50" s="14" t="s">
        <v>73</v>
      </c>
      <c r="I50" s="36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53" t="s">
        <v>12</v>
      </c>
      <c r="V50" s="53"/>
      <c r="W50" s="52"/>
    </row>
    <row r="51" spans="2:23" ht="24.95" customHeight="1">
      <c r="B51" s="8" t="s">
        <v>96</v>
      </c>
      <c r="C51" s="23"/>
      <c r="D51" s="23"/>
      <c r="E51" s="22" t="s">
        <v>23</v>
      </c>
      <c r="F51" s="30" t="s">
        <v>37</v>
      </c>
      <c r="G51" s="29" t="str">
        <f ca="1">IF(F51="","",VLOOKUP(F51,Taul2!$A$1:'Taul2'!$B$4,2,FALSE))</f>
        <v>Päivitetään</v>
      </c>
      <c r="H51" s="14" t="s">
        <v>25</v>
      </c>
      <c r="I51" s="36"/>
      <c r="J51" s="36"/>
      <c r="K51" s="37"/>
      <c r="L51" s="37"/>
      <c r="M51" s="37"/>
      <c r="N51" s="37" t="s">
        <v>23</v>
      </c>
      <c r="O51" s="37"/>
      <c r="P51" s="37"/>
      <c r="Q51" s="37"/>
      <c r="R51" s="37"/>
      <c r="S51" s="37"/>
      <c r="T51" s="37"/>
      <c r="U51" s="53" t="s">
        <v>12</v>
      </c>
      <c r="V51" s="53"/>
      <c r="W51" s="52"/>
    </row>
    <row r="52" spans="2:23" ht="24.95" customHeight="1">
      <c r="B52" s="8" t="s">
        <v>97</v>
      </c>
      <c r="C52" s="23"/>
      <c r="D52" s="22"/>
      <c r="E52" s="22" t="s">
        <v>23</v>
      </c>
      <c r="F52" s="30"/>
      <c r="G52" s="29" t="str">
        <f>IF(F52="","",VLOOKUP(F52,Taul2!$A$1:'Taul2'!$B$4,2,FALSE))</f>
        <v/>
      </c>
      <c r="H52" s="14" t="s">
        <v>25</v>
      </c>
      <c r="I52" s="36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53" t="s">
        <v>44</v>
      </c>
      <c r="V52" s="53"/>
      <c r="W52" s="52"/>
    </row>
    <row r="53" spans="2:23" ht="24.95" customHeight="1">
      <c r="B53" s="8" t="s">
        <v>98</v>
      </c>
      <c r="C53" s="23"/>
      <c r="D53" s="23"/>
      <c r="E53" s="22" t="s">
        <v>23</v>
      </c>
      <c r="F53" s="30"/>
      <c r="G53" s="29" t="str">
        <f>IF(F53="","",VLOOKUP(F53,Taul2!$A$1:'Taul2'!$B$4,2,FALSE))</f>
        <v/>
      </c>
      <c r="H53" s="14" t="s">
        <v>25</v>
      </c>
      <c r="I53" s="36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53" t="s">
        <v>44</v>
      </c>
      <c r="V53" s="53"/>
      <c r="W53" s="52"/>
    </row>
    <row r="54" spans="2:23" ht="24.95" customHeight="1">
      <c r="B54" s="8" t="s">
        <v>99</v>
      </c>
      <c r="C54" s="23"/>
      <c r="D54" s="22" t="s">
        <v>23</v>
      </c>
      <c r="E54" s="22"/>
      <c r="F54" s="31" t="s">
        <v>37</v>
      </c>
      <c r="G54" s="29" t="str">
        <f ca="1">IF(F54="","",VLOOKUP(F54,Taul2!$A$1:'Taul2'!$B$4,2,FALSE))</f>
        <v>Päivitetään</v>
      </c>
      <c r="H54" s="15" t="s">
        <v>25</v>
      </c>
      <c r="I54" s="36"/>
      <c r="J54" s="36"/>
      <c r="K54" s="37"/>
      <c r="L54" s="37"/>
      <c r="M54" s="37"/>
      <c r="N54" s="37" t="s">
        <v>23</v>
      </c>
      <c r="O54" s="37"/>
      <c r="P54" s="37"/>
      <c r="Q54" s="37"/>
      <c r="R54" s="37"/>
      <c r="S54" s="37"/>
      <c r="T54" s="37"/>
      <c r="U54" s="53" t="s">
        <v>12</v>
      </c>
      <c r="V54" s="53"/>
      <c r="W54" s="52"/>
    </row>
    <row r="55" spans="2:23" ht="24.95" customHeight="1">
      <c r="B55" s="8" t="s">
        <v>100</v>
      </c>
      <c r="C55" s="23"/>
      <c r="D55" s="23" t="s">
        <v>23</v>
      </c>
      <c r="E55" s="22" t="s">
        <v>23</v>
      </c>
      <c r="F55" s="30"/>
      <c r="G55" s="29" t="str">
        <f>IF(F55="","",VLOOKUP(F55,Taul2!$A$1:'Taul2'!$B$4,2,FALSE))</f>
        <v/>
      </c>
      <c r="H55" s="14" t="s">
        <v>73</v>
      </c>
      <c r="I55" s="36"/>
      <c r="J55" s="36"/>
      <c r="K55" s="37"/>
      <c r="L55" s="37"/>
      <c r="M55" s="37"/>
      <c r="N55" s="37" t="s">
        <v>23</v>
      </c>
      <c r="O55" s="37"/>
      <c r="P55" s="37"/>
      <c r="Q55" s="37"/>
      <c r="R55" s="37"/>
      <c r="S55" s="37"/>
      <c r="T55" s="37"/>
      <c r="U55" s="53" t="s">
        <v>12</v>
      </c>
      <c r="V55" s="53"/>
      <c r="W55" s="52"/>
    </row>
    <row r="56" spans="2:23" ht="24.95" customHeight="1">
      <c r="B56" s="8" t="s">
        <v>101</v>
      </c>
      <c r="C56" s="23"/>
      <c r="D56" s="23"/>
      <c r="E56" s="22" t="s">
        <v>23</v>
      </c>
      <c r="F56" s="30"/>
      <c r="G56" s="29" t="str">
        <f>IF(F56="","",VLOOKUP(F56,Taul2!$A$1:'Taul2'!$B$4,2,FALSE))</f>
        <v/>
      </c>
      <c r="H56" s="14" t="s">
        <v>73</v>
      </c>
      <c r="I56" s="36"/>
      <c r="J56" s="36"/>
      <c r="K56" s="37"/>
      <c r="L56" s="37"/>
      <c r="M56" s="37"/>
      <c r="N56" s="37" t="s">
        <v>23</v>
      </c>
      <c r="O56" s="37"/>
      <c r="P56" s="37"/>
      <c r="Q56" s="37"/>
      <c r="R56" s="37"/>
      <c r="S56" s="37"/>
      <c r="T56" s="37"/>
      <c r="U56" s="53" t="s">
        <v>12</v>
      </c>
      <c r="V56" s="53"/>
      <c r="W56" s="52"/>
    </row>
    <row r="57" spans="2:23" ht="24.95" customHeight="1">
      <c r="B57" s="8" t="s">
        <v>102</v>
      </c>
      <c r="C57" s="23"/>
      <c r="D57" s="22" t="s">
        <v>23</v>
      </c>
      <c r="E57" s="22" t="s">
        <v>23</v>
      </c>
      <c r="F57" s="30"/>
      <c r="G57" s="29" t="str">
        <f>IF(F57="","",VLOOKUP(F57,Taul2!$A$1:'Taul2'!$B$4,2,FALSE))</f>
        <v/>
      </c>
      <c r="H57" s="14" t="s">
        <v>25</v>
      </c>
      <c r="I57" s="39"/>
      <c r="J57" s="39"/>
      <c r="K57" s="37"/>
      <c r="L57" s="65"/>
      <c r="M57" s="37"/>
      <c r="N57" s="37" t="s">
        <v>23</v>
      </c>
      <c r="O57" s="37" t="s">
        <v>23</v>
      </c>
      <c r="P57" s="37"/>
      <c r="Q57" s="37"/>
      <c r="R57" s="37"/>
      <c r="S57" s="37"/>
      <c r="T57" s="37"/>
      <c r="U57" s="53" t="s">
        <v>12</v>
      </c>
      <c r="V57" s="53"/>
      <c r="W57" s="52" t="s">
        <v>33</v>
      </c>
    </row>
    <row r="58" spans="2:23" ht="24.95" customHeight="1">
      <c r="B58" s="8" t="s">
        <v>103</v>
      </c>
      <c r="C58" s="23"/>
      <c r="D58" s="22"/>
      <c r="E58" s="22" t="s">
        <v>23</v>
      </c>
      <c r="F58" s="30"/>
      <c r="G58" s="29" t="str">
        <f>IF(F58="","",VLOOKUP(F58,Taul2!$A$1:'Taul2'!$B$4,2,FALSE))</f>
        <v/>
      </c>
      <c r="H58" s="14" t="s">
        <v>25</v>
      </c>
      <c r="I58" s="36"/>
      <c r="J58" s="36"/>
      <c r="K58" s="37"/>
      <c r="L58" s="37"/>
      <c r="M58" s="37"/>
      <c r="N58" s="37"/>
      <c r="O58" s="37"/>
      <c r="P58" s="37"/>
      <c r="Q58" s="37"/>
      <c r="R58" s="37"/>
      <c r="S58" s="37"/>
      <c r="T58" s="37" t="s">
        <v>23</v>
      </c>
      <c r="U58" s="53" t="s">
        <v>18</v>
      </c>
      <c r="V58" s="53"/>
      <c r="W58" s="52" t="s">
        <v>104</v>
      </c>
    </row>
    <row r="59" spans="2:23" ht="24.95" customHeight="1">
      <c r="B59" s="8" t="s">
        <v>105</v>
      </c>
      <c r="C59" s="23"/>
      <c r="D59" s="23"/>
      <c r="E59" s="22"/>
      <c r="F59" s="30"/>
      <c r="G59" s="29" t="str">
        <f>IF(F59="","",VLOOKUP(F59,Taul2!$A$1:'Taul2'!$B$4,2,FALSE))</f>
        <v/>
      </c>
      <c r="H59" s="14" t="s">
        <v>73</v>
      </c>
      <c r="I59" s="36"/>
      <c r="J59" s="36"/>
      <c r="K59" s="37"/>
      <c r="L59" s="37"/>
      <c r="M59" s="37"/>
      <c r="N59" s="37" t="s">
        <v>23</v>
      </c>
      <c r="O59" s="37"/>
      <c r="P59" s="37"/>
      <c r="Q59" s="37"/>
      <c r="R59" s="37"/>
      <c r="S59" s="37"/>
      <c r="T59" s="37"/>
      <c r="U59" s="53" t="s">
        <v>12</v>
      </c>
      <c r="V59" s="53"/>
      <c r="W59" s="52"/>
    </row>
    <row r="60" spans="2:23" ht="24.95" customHeight="1">
      <c r="B60" s="8" t="s">
        <v>106</v>
      </c>
      <c r="C60" s="23"/>
      <c r="D60" s="23" t="s">
        <v>23</v>
      </c>
      <c r="E60" s="22"/>
      <c r="F60" s="30"/>
      <c r="G60" s="29" t="str">
        <f>IF(F60="","",VLOOKUP(F60,Taul2!$A$1:'Taul2'!$B$4,2,FALSE))</f>
        <v/>
      </c>
      <c r="H60" s="14" t="s">
        <v>73</v>
      </c>
      <c r="I60" s="36"/>
      <c r="J60" s="36"/>
      <c r="K60" s="37"/>
      <c r="L60" s="37"/>
      <c r="M60" s="37"/>
      <c r="N60" s="37" t="s">
        <v>23</v>
      </c>
      <c r="O60" s="37"/>
      <c r="P60" s="37"/>
      <c r="Q60" s="37"/>
      <c r="R60" s="37"/>
      <c r="S60" s="37"/>
      <c r="T60" s="37"/>
      <c r="U60" s="53" t="s">
        <v>12</v>
      </c>
      <c r="V60" s="53"/>
      <c r="W60" s="52"/>
    </row>
    <row r="61" spans="2:23" ht="24.95" customHeight="1">
      <c r="B61" s="8" t="s">
        <v>107</v>
      </c>
      <c r="C61" s="23"/>
      <c r="D61" s="23"/>
      <c r="E61" s="23"/>
      <c r="F61" s="30"/>
      <c r="G61" s="29" t="str">
        <f>IF(F61="","",VLOOKUP(F61,Taul2!$A$1:'Taul2'!$B$4,2,FALSE))</f>
        <v/>
      </c>
      <c r="H61" s="14" t="s">
        <v>73</v>
      </c>
      <c r="I61" s="36"/>
      <c r="J61" s="36"/>
      <c r="K61" s="37"/>
      <c r="L61" s="37"/>
      <c r="M61" s="37"/>
      <c r="N61" s="37" t="s">
        <v>23</v>
      </c>
      <c r="O61" s="37"/>
      <c r="P61" s="37"/>
      <c r="Q61" s="37"/>
      <c r="R61" s="37"/>
      <c r="S61" s="37"/>
      <c r="T61" s="37"/>
      <c r="U61" s="53" t="s">
        <v>12</v>
      </c>
      <c r="V61" s="53"/>
      <c r="W61" s="52"/>
    </row>
    <row r="62" spans="2:23" ht="24.95" customHeight="1">
      <c r="B62" s="8" t="s">
        <v>108</v>
      </c>
      <c r="C62" s="23"/>
      <c r="D62" s="22"/>
      <c r="E62" s="22"/>
      <c r="F62" s="30"/>
      <c r="G62" s="29" t="str">
        <f>IF(F62="","",VLOOKUP(F62,Taul2!$A$1:'Taul2'!$B$4,2,FALSE))</f>
        <v/>
      </c>
      <c r="H62" s="14" t="s">
        <v>73</v>
      </c>
      <c r="I62" s="36"/>
      <c r="J62" s="36"/>
      <c r="K62" s="37"/>
      <c r="L62" s="37"/>
      <c r="M62" s="37"/>
      <c r="N62" s="37" t="s">
        <v>23</v>
      </c>
      <c r="O62" s="37"/>
      <c r="P62" s="37"/>
      <c r="Q62" s="37"/>
      <c r="R62" s="37"/>
      <c r="S62" s="37"/>
      <c r="T62" s="37"/>
      <c r="U62" s="53" t="s">
        <v>12</v>
      </c>
      <c r="V62" s="53"/>
      <c r="W62" s="52"/>
    </row>
    <row r="63" spans="2:23" ht="24.95" customHeight="1">
      <c r="B63" s="8" t="s">
        <v>109</v>
      </c>
      <c r="C63" s="23"/>
      <c r="D63" s="23"/>
      <c r="E63" s="22"/>
      <c r="F63" s="30"/>
      <c r="G63" s="29" t="str">
        <f>IF(F63="","",VLOOKUP(F63,Taul2!$A$1:'Taul2'!$B$4,2,FALSE))</f>
        <v/>
      </c>
      <c r="H63" s="14" t="s">
        <v>73</v>
      </c>
      <c r="I63" s="36"/>
      <c r="J63" s="36"/>
      <c r="K63" s="37"/>
      <c r="L63" s="37"/>
      <c r="M63" s="37"/>
      <c r="N63" s="37" t="s">
        <v>23</v>
      </c>
      <c r="O63" s="37"/>
      <c r="P63" s="37"/>
      <c r="Q63" s="37"/>
      <c r="R63" s="37"/>
      <c r="S63" s="37"/>
      <c r="T63" s="37"/>
      <c r="U63" s="53" t="s">
        <v>12</v>
      </c>
      <c r="V63" s="53"/>
      <c r="W63" s="52"/>
    </row>
    <row r="64" spans="2:23" ht="24.95" customHeight="1">
      <c r="B64" s="8" t="s">
        <v>110</v>
      </c>
      <c r="C64" s="23"/>
      <c r="D64" s="22" t="s">
        <v>23</v>
      </c>
      <c r="E64" s="22"/>
      <c r="F64" s="30"/>
      <c r="G64" s="29" t="str">
        <f>IF(F64="","",VLOOKUP(F64,Taul2!$A$1:'Taul2'!$B$4,2,FALSE))</f>
        <v/>
      </c>
      <c r="H64" s="14" t="s">
        <v>73</v>
      </c>
      <c r="I64" s="36"/>
      <c r="J64" s="36"/>
      <c r="K64" s="37"/>
      <c r="L64" s="37"/>
      <c r="M64" s="37"/>
      <c r="N64" s="37" t="s">
        <v>23</v>
      </c>
      <c r="O64" s="37"/>
      <c r="P64" s="37"/>
      <c r="Q64" s="37"/>
      <c r="R64" s="37"/>
      <c r="S64" s="37"/>
      <c r="T64" s="37"/>
      <c r="U64" s="53" t="s">
        <v>12</v>
      </c>
      <c r="V64" s="53"/>
      <c r="W64" s="52"/>
    </row>
    <row r="65" spans="2:23" ht="24.95" customHeight="1">
      <c r="B65" s="43" t="s">
        <v>111</v>
      </c>
      <c r="C65" s="44"/>
      <c r="D65" s="45"/>
      <c r="E65" s="45"/>
      <c r="F65" s="46"/>
      <c r="G65" s="47"/>
      <c r="H65" s="48" t="s">
        <v>73</v>
      </c>
      <c r="I65" s="49"/>
      <c r="J65" s="49"/>
      <c r="K65" s="50"/>
      <c r="L65" s="50"/>
      <c r="M65" s="50"/>
      <c r="N65" s="50" t="s">
        <v>23</v>
      </c>
      <c r="O65" s="50"/>
      <c r="P65" s="50"/>
      <c r="Q65" s="50"/>
      <c r="R65" s="50"/>
      <c r="S65" s="50"/>
      <c r="T65" s="50"/>
      <c r="U65" s="53" t="s">
        <v>12</v>
      </c>
      <c r="V65" s="66"/>
      <c r="W65" s="67"/>
    </row>
    <row r="66" spans="2:23" ht="24.95" customHeight="1">
      <c r="B66" s="43" t="s">
        <v>112</v>
      </c>
      <c r="C66" s="44"/>
      <c r="D66" s="45"/>
      <c r="E66" s="45"/>
      <c r="F66" s="46"/>
      <c r="G66" s="47"/>
      <c r="H66" s="48" t="s">
        <v>25</v>
      </c>
      <c r="I66" s="49"/>
      <c r="J66" s="49"/>
      <c r="K66" s="50"/>
      <c r="L66" s="50"/>
      <c r="M66" s="50"/>
      <c r="N66" s="50"/>
      <c r="O66" s="50"/>
      <c r="P66" s="50" t="s">
        <v>23</v>
      </c>
      <c r="Q66" s="50"/>
      <c r="R66" s="50"/>
      <c r="S66" s="50"/>
      <c r="T66" s="50"/>
      <c r="U66" s="53" t="s">
        <v>44</v>
      </c>
      <c r="V66" s="66"/>
      <c r="W66" s="67"/>
    </row>
    <row r="67" spans="2:23" ht="24.95" customHeight="1">
      <c r="B67" s="43" t="s">
        <v>113</v>
      </c>
      <c r="C67" s="44"/>
      <c r="D67" s="45" t="s">
        <v>23</v>
      </c>
      <c r="E67" s="45" t="s">
        <v>23</v>
      </c>
      <c r="F67" s="46"/>
      <c r="G67" s="47"/>
      <c r="H67" s="48" t="s">
        <v>73</v>
      </c>
      <c r="I67" s="49"/>
      <c r="J67" s="49"/>
      <c r="K67" s="50"/>
      <c r="L67" s="50"/>
      <c r="M67" s="50"/>
      <c r="N67" s="50" t="s">
        <v>23</v>
      </c>
      <c r="O67" s="50"/>
      <c r="P67" s="50"/>
      <c r="Q67" s="50"/>
      <c r="R67" s="50"/>
      <c r="S67" s="50"/>
      <c r="T67" s="50"/>
      <c r="U67" s="53" t="s">
        <v>12</v>
      </c>
      <c r="V67" s="66"/>
      <c r="W67" s="67"/>
    </row>
    <row r="68" spans="2:23" ht="24.95" customHeight="1">
      <c r="B68" s="43" t="s">
        <v>114</v>
      </c>
      <c r="C68" s="44"/>
      <c r="D68" s="45" t="s">
        <v>23</v>
      </c>
      <c r="E68" s="45"/>
      <c r="F68" s="46"/>
      <c r="G68" s="47"/>
      <c r="H68" s="48" t="s">
        <v>25</v>
      </c>
      <c r="I68" s="49"/>
      <c r="J68" s="49"/>
      <c r="K68" s="50"/>
      <c r="L68" s="50"/>
      <c r="M68" s="50"/>
      <c r="N68" s="50" t="s">
        <v>23</v>
      </c>
      <c r="O68" s="50"/>
      <c r="P68" s="50"/>
      <c r="Q68" s="50"/>
      <c r="R68" s="50"/>
      <c r="S68" s="50"/>
      <c r="T68" s="50"/>
      <c r="U68" s="53" t="s">
        <v>12</v>
      </c>
      <c r="V68" s="66"/>
      <c r="W68" s="67"/>
    </row>
    <row r="69" spans="2:23" ht="24.95" customHeight="1">
      <c r="B69" s="9"/>
      <c r="C69" s="24"/>
      <c r="D69" s="25"/>
      <c r="E69" s="25"/>
      <c r="F69" s="32"/>
      <c r="G69" s="33" t="str">
        <f>IF(F69="","",VLOOKUP(F69,Taul2!$A$1:'Taul2'!$B$4,2,FALSE))</f>
        <v/>
      </c>
      <c r="H69" s="16"/>
      <c r="I69" s="40"/>
      <c r="J69" s="40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17"/>
      <c r="V69" s="17"/>
      <c r="W69" s="68"/>
    </row>
  </sheetData>
  <mergeCells count="2">
    <mergeCell ref="I3:T3"/>
    <mergeCell ref="F4:G4"/>
  </mergeCells>
  <conditionalFormatting sqref="C5:E69">
    <cfRule type="cellIs" dxfId="7" priority="1" operator="equal">
      <formula>"x"</formula>
    </cfRule>
    <cfRule type="cellIs" dxfId="6" priority="10" operator="equal">
      <formula>"""x"""</formula>
    </cfRule>
  </conditionalFormatting>
  <conditionalFormatting sqref="F5:F69">
    <cfRule type="containsText" dxfId="5" priority="3" operator="containsText" text="OK">
      <formula>NOT(ISERROR(SEARCH("OK",F5)))</formula>
    </cfRule>
    <cfRule type="containsText" dxfId="4" priority="4" operator="containsText" text="P">
      <formula>NOT(ISERROR(SEARCH("P",F5)))</formula>
    </cfRule>
    <cfRule type="containsText" dxfId="3" priority="5" operator="containsText" text="L">
      <formula>NOT(ISERROR(SEARCH("L",F5)))</formula>
    </cfRule>
    <cfRule type="containsText" dxfId="2" priority="6" operator="containsText" text="LV">
      <formula>NOT(ISERROR(SEARCH("LV",F5)))</formula>
    </cfRule>
  </conditionalFormatting>
  <conditionalFormatting sqref="I5:T69">
    <cfRule type="cellIs" dxfId="1" priority="2" operator="equal">
      <formula>"X"</formula>
    </cfRule>
  </conditionalFormatting>
  <dataValidations count="1">
    <dataValidation type="list" allowBlank="1" showInputMessage="1" showErrorMessage="1" sqref="H5:H69" xr:uid="{00000000-0002-0000-0000-000000000000}">
      <formula1>"Julkinen hallinto,Valtio,Kunnat"</formula1>
    </dataValidation>
  </dataValidations>
  <pageMargins left="1.1023622047244095" right="0.39370078740157483" top="1.3385826771653544" bottom="0.39370078740157483" header="0.31496062992125984" footer="0.31496062992125984"/>
  <pageSetup paperSize="9" orientation="portrait" r:id="rId1"/>
  <headerFooter alignWithMargins="0">
    <oddHeader>&amp;L&amp;G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4C442149-C4CB-49DF-8355-A6733426B075}">
            <xm:f>NOT(ISERROR(SEARCH(Taul2!$A$1,F5)))</xm:f>
            <xm:f>Taul2!$A$1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F5:F69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B5"/>
  <sheetViews>
    <sheetView zoomScaleNormal="100" workbookViewId="0" xr3:uid="{958C4451-9541-5A59-BF78-D2F731DF1C81}">
      <selection activeCell="A3" sqref="A3"/>
    </sheetView>
  </sheetViews>
  <sheetFormatPr defaultColWidth="9" defaultRowHeight="15"/>
  <cols>
    <col min="1" max="1" width="9" style="1" customWidth="1"/>
    <col min="2" max="16384" width="9" style="1"/>
  </cols>
  <sheetData>
    <row r="1" spans="1:2">
      <c r="A1" s="57" t="s">
        <v>24</v>
      </c>
      <c r="B1" s="57" t="s">
        <v>115</v>
      </c>
    </row>
    <row r="2" spans="1:2">
      <c r="A2" s="57" t="s">
        <v>116</v>
      </c>
      <c r="B2" s="57" t="s">
        <v>117</v>
      </c>
    </row>
    <row r="3" spans="1:2">
      <c r="A3" s="57" t="s">
        <v>118</v>
      </c>
      <c r="B3" s="57" t="s">
        <v>119</v>
      </c>
    </row>
    <row r="4" spans="1:2">
      <c r="A4" s="57" t="s">
        <v>120</v>
      </c>
      <c r="B4" s="57" t="s">
        <v>121</v>
      </c>
    </row>
    <row r="5" spans="1:2">
      <c r="A5" s="57" t="s">
        <v>122</v>
      </c>
      <c r="B5" s="57" t="s">
        <v>122</v>
      </c>
    </row>
  </sheetData>
  <pageMargins left="1.1023622047244095" right="0.39370078740157483" top="1.3385826771653544" bottom="0.39370078740157483" header="0.31496062992125984" footer="0.31496062992125984"/>
  <pageSetup paperSize="9" orientation="portrait" r:id="rId1"/>
  <headerFooter alignWithMargins="0">
    <oddHeader>&amp;L&amp;G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8707C-1FA4-4381-888E-592B77FD9507}"/>
</file>

<file path=customXml/itemProps2.xml><?xml version="1.0" encoding="utf-8"?>
<ds:datastoreItem xmlns:ds="http://schemas.openxmlformats.org/officeDocument/2006/customXml" ds:itemID="{72ED3296-86EF-415A-BD30-07D78CB4E04B}"/>
</file>

<file path=customXml/itemProps3.xml><?xml version="1.0" encoding="utf-8"?>
<ds:datastoreItem xmlns:ds="http://schemas.openxmlformats.org/officeDocument/2006/customXml" ds:itemID="{BDE8D4E1-5E08-4200-BE71-397471800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Tommi.Oikarinen@vm.fi</Manager>
  <Company>VM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Oikarinen Tommi</cp:lastModifiedBy>
  <cp:revision/>
  <dcterms:created xsi:type="dcterms:W3CDTF">2015-03-06T07:29:00Z</dcterms:created>
  <dcterms:modified xsi:type="dcterms:W3CDTF">2020-06-23T07:01:43Z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