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Override PartName="/xl/comments29.xml" ContentType="application/vnd.openxmlformats-officedocument.spreadsheetml.comments+xml"/>
  <Default Extension="rels" ContentType="application/vnd.openxmlformats-package.relationships+xml"/>
  <Default Extension="wmf" ContentType="image/x-wmf"/>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comments27.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comments25.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comments14.xml" ContentType="application/vnd.openxmlformats-officedocument.spreadsheetml.comments+xml"/>
  <Override PartName="/xl/comments23.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emf" ContentType="image/x-emf"/>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xl/comments28.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Override PartName="/xl/comments26.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15336" windowHeight="7152" tabRatio="1000"/>
  </bookViews>
  <sheets>
    <sheet name="Pääsivu" sheetId="1" r:id="rId1"/>
    <sheet name="Arkkitehtuuridokum" sheetId="46" r:id="rId2"/>
    <sheet name="Rajaukset ja reunaehdot" sheetId="10" r:id="rId3"/>
    <sheet name="Sidosarkkitehtuurit määritykset" sheetId="53" r:id="rId4"/>
    <sheet name="Arkkitehtuuriperiaatteet" sheetId="2" r:id="rId5"/>
    <sheet name="Tietoturva- ja integperiaatteet" sheetId="9" r:id="rId6"/>
    <sheet name="Strategia" sheetId="8" r:id="rId7"/>
    <sheet name="Vaatimukset ja tavoitteet" sheetId="47" r:id="rId8"/>
    <sheet name="Palvelut" sheetId="7" r:id="rId9"/>
    <sheet name="Sidosryhmät" sheetId="23" r:id="rId10"/>
    <sheet name="Käsitteistö" sheetId="25" r:id="rId11"/>
    <sheet name="Roolit" sheetId="24" r:id="rId12"/>
    <sheet name="Tietojärjestelmäpalvelut" sheetId="27" r:id="rId13"/>
    <sheet name="Teknologiavaatimukset" sheetId="54" r:id="rId14"/>
    <sheet name="Organisaatio" sheetId="55" r:id="rId15"/>
    <sheet name="Prosessilista" sheetId="30" r:id="rId16"/>
    <sheet name="Tiedot" sheetId="48" r:id="rId17"/>
    <sheet name="Loogiset tietovarannot" sheetId="41" r:id="rId18"/>
    <sheet name="Sidosryhmät-tiedot" sheetId="56" r:id="rId19"/>
    <sheet name="Prosessit-tiedot" sheetId="35" r:id="rId20"/>
    <sheet name="Loogiset tietojärjestelmäpalv." sheetId="42" r:id="rId21"/>
    <sheet name="Järjestelmät-tiedot" sheetId="36" r:id="rId22"/>
    <sheet name="Järjestelmät-prosessit" sheetId="37" r:id="rId23"/>
    <sheet name="Loogiset teknologiakomponentit" sheetId="44" r:id="rId24"/>
    <sheet name="Valvontakohteet" sheetId="43" r:id="rId25"/>
    <sheet name="Rajapinnat" sheetId="38" r:id="rId26"/>
    <sheet name="Fyysiset tietovarannot" sheetId="39" r:id="rId27"/>
    <sheet name="Koodistot" sheetId="32" r:id="rId28"/>
    <sheet name="Järjestelmäsalkku" sheetId="40" r:id="rId29"/>
    <sheet name="Teknologiavalinnat" sheetId="49" r:id="rId30"/>
    <sheet name="Kohteiden palvelutasotavoitteet" sheetId="50" r:id="rId31"/>
  </sheets>
  <definedNames>
    <definedName name="MAIN_GROUP">INDIRECT(ADDRESS(ROW(),2))</definedName>
    <definedName name="PREV_MAIN_GROUP">INDIRECT(ADDRESS(ROW()-1,2))</definedName>
    <definedName name="PREV_TYPE">INDIRECT(ADDRESS(ROW()-1,1))</definedName>
    <definedName name="Print_Area" localSheetId="30">'Kohteiden palvelutasotavoitteet'!$A$5:$W$30</definedName>
    <definedName name="TYPE">INDIRECT(ADDRESS(ROW(),1))</definedName>
  </definedNames>
  <calcPr calcId="125725"/>
</workbook>
</file>

<file path=xl/calcChain.xml><?xml version="1.0" encoding="utf-8"?>
<calcChain xmlns="http://schemas.openxmlformats.org/spreadsheetml/2006/main">
  <c r="M25" i="27"/>
  <c r="M24"/>
  <c r="M23"/>
  <c r="M22"/>
  <c r="M56" l="1"/>
  <c r="M50"/>
  <c r="M49"/>
  <c r="M48"/>
  <c r="M47"/>
  <c r="M46"/>
  <c r="M45"/>
  <c r="M36"/>
  <c r="M35"/>
  <c r="M34"/>
  <c r="M31"/>
  <c r="M30"/>
  <c r="M27"/>
  <c r="M26"/>
  <c r="M51"/>
  <c r="M44"/>
  <c r="M43"/>
  <c r="M42"/>
  <c r="M28"/>
  <c r="M21"/>
  <c r="M13"/>
  <c r="M12"/>
  <c r="M11"/>
  <c r="M10"/>
  <c r="M9"/>
  <c r="M8"/>
  <c r="M37"/>
  <c r="M33"/>
  <c r="M32"/>
  <c r="M29"/>
  <c r="M41"/>
  <c r="M40"/>
  <c r="M38"/>
  <c r="M39"/>
  <c r="M7"/>
  <c r="M38" i="53" l="1"/>
  <c r="L44" i="48" l="1"/>
  <c r="D33" i="36" l="1"/>
  <c r="E18" l="1"/>
  <c r="E19"/>
  <c r="E20"/>
  <c r="E21"/>
  <c r="E22"/>
  <c r="E23"/>
  <c r="E24"/>
  <c r="E25"/>
  <c r="E26"/>
  <c r="E27"/>
  <c r="E28"/>
  <c r="E29"/>
  <c r="E30"/>
  <c r="E31"/>
  <c r="E32"/>
  <c r="E33"/>
  <c r="E34"/>
  <c r="E35"/>
  <c r="E36"/>
  <c r="E17"/>
  <c r="L25" i="41" l="1"/>
  <c r="L22" i="48"/>
  <c r="P4" i="56" l="1"/>
  <c r="Q4"/>
  <c r="R4"/>
  <c r="S4"/>
  <c r="T4"/>
  <c r="U4"/>
  <c r="V4"/>
  <c r="W4"/>
  <c r="X4"/>
  <c r="Y4"/>
  <c r="Z4"/>
  <c r="AA4"/>
  <c r="AB4"/>
  <c r="AC4"/>
  <c r="AD4"/>
  <c r="AE4"/>
  <c r="AF4"/>
  <c r="AG4"/>
  <c r="AH4"/>
  <c r="AI4"/>
  <c r="AJ4"/>
  <c r="AK4"/>
  <c r="AL4"/>
  <c r="O4"/>
  <c r="AM4"/>
  <c r="AF6"/>
  <c r="N4"/>
  <c r="M4"/>
  <c r="L4"/>
  <c r="K4"/>
  <c r="I4"/>
  <c r="H4"/>
  <c r="G4"/>
  <c r="F4"/>
  <c r="J4" l="1"/>
  <c r="D16" i="37" l="1"/>
  <c r="D17"/>
  <c r="D18"/>
  <c r="D15"/>
  <c r="G4" i="36" l="1"/>
  <c r="H4"/>
  <c r="I4"/>
  <c r="J4"/>
  <c r="K4"/>
  <c r="N4"/>
  <c r="M4"/>
  <c r="L4"/>
  <c r="F4"/>
  <c r="D38"/>
  <c r="D37"/>
  <c r="D36"/>
  <c r="D35"/>
  <c r="D34"/>
  <c r="C32"/>
  <c r="D31"/>
  <c r="D30"/>
  <c r="D29"/>
  <c r="C28"/>
  <c r="D27"/>
  <c r="D26"/>
  <c r="D25"/>
  <c r="D24"/>
  <c r="C23"/>
  <c r="D22"/>
  <c r="D21"/>
  <c r="D20"/>
  <c r="D19"/>
  <c r="C18"/>
  <c r="D17"/>
  <c r="D16"/>
  <c r="D15"/>
  <c r="D14"/>
  <c r="D13"/>
  <c r="D12"/>
  <c r="D11"/>
  <c r="D10"/>
  <c r="D9"/>
  <c r="C8"/>
  <c r="C20" i="37"/>
  <c r="D47"/>
  <c r="D46"/>
  <c r="D44"/>
  <c r="D45"/>
  <c r="C41"/>
  <c r="D38"/>
  <c r="D39"/>
  <c r="D40"/>
  <c r="D42"/>
  <c r="D43"/>
  <c r="D37"/>
  <c r="C36"/>
  <c r="C28"/>
  <c r="D21"/>
  <c r="D22"/>
  <c r="D23"/>
  <c r="D24"/>
  <c r="D25"/>
  <c r="D29"/>
  <c r="D30"/>
  <c r="D31"/>
  <c r="D32"/>
  <c r="D33"/>
  <c r="D14"/>
  <c r="D12"/>
  <c r="D13"/>
  <c r="C8"/>
  <c r="D10"/>
  <c r="D11"/>
  <c r="D9"/>
  <c r="R4" i="35" l="1"/>
  <c r="Q4"/>
  <c r="P4"/>
  <c r="O4"/>
  <c r="N4"/>
  <c r="M4"/>
  <c r="L4"/>
  <c r="K4"/>
  <c r="F4"/>
  <c r="L20" i="41"/>
  <c r="L12"/>
  <c r="L16"/>
  <c r="L15"/>
  <c r="L14"/>
  <c r="L13"/>
  <c r="L35" i="48" l="1"/>
  <c r="L21"/>
  <c r="L19"/>
  <c r="L12" l="1"/>
  <c r="C24" i="56" l="1"/>
  <c r="C17"/>
  <c r="D9"/>
  <c r="D10"/>
  <c r="D11"/>
  <c r="D12"/>
  <c r="D13"/>
  <c r="D14"/>
  <c r="D15"/>
  <c r="D16"/>
  <c r="D17"/>
  <c r="D18"/>
  <c r="D19"/>
  <c r="D20"/>
  <c r="D21"/>
  <c r="D22"/>
  <c r="D23"/>
  <c r="D24"/>
  <c r="D25"/>
  <c r="D26"/>
  <c r="D27"/>
  <c r="D28"/>
  <c r="D29"/>
  <c r="D30"/>
  <c r="D8"/>
  <c r="C7"/>
  <c r="AG6" l="1"/>
  <c r="AH6"/>
  <c r="AI6"/>
  <c r="AJ6"/>
  <c r="AK6"/>
  <c r="AL6"/>
  <c r="AM6"/>
  <c r="AN6"/>
  <c r="AN4"/>
  <c r="AD4" i="35"/>
  <c r="I4"/>
  <c r="H4"/>
  <c r="J11" i="23" l="1"/>
  <c r="D7" i="56" l="1"/>
  <c r="E16"/>
  <c r="E15"/>
  <c r="E14"/>
  <c r="E13"/>
  <c r="E12"/>
  <c r="E11"/>
  <c r="E10"/>
  <c r="E9"/>
  <c r="C9"/>
  <c r="E8"/>
  <c r="E7"/>
  <c r="AE6"/>
  <c r="AD6"/>
  <c r="AC6"/>
  <c r="AB6"/>
  <c r="AA6"/>
  <c r="Z6"/>
  <c r="Y6"/>
  <c r="X6"/>
  <c r="W6"/>
  <c r="V6"/>
  <c r="U6"/>
  <c r="T6"/>
  <c r="S6"/>
  <c r="R6"/>
  <c r="Q6"/>
  <c r="P6"/>
  <c r="O6"/>
  <c r="N6"/>
  <c r="M6"/>
  <c r="L6"/>
  <c r="K6"/>
  <c r="J6"/>
  <c r="I6"/>
  <c r="H6"/>
  <c r="G6"/>
  <c r="F6"/>
  <c r="D4"/>
  <c r="D3"/>
  <c r="L43" i="48" l="1"/>
  <c r="L42"/>
  <c r="L16"/>
  <c r="L15"/>
  <c r="O10" i="55" l="1"/>
  <c r="O9"/>
  <c r="O8"/>
  <c r="O7"/>
  <c r="O6"/>
  <c r="F3"/>
  <c r="B3"/>
  <c r="B3" i="40"/>
  <c r="B3" i="32"/>
  <c r="C10" i="2"/>
  <c r="D7" i="37" l="1"/>
  <c r="D7" i="35"/>
  <c r="D8"/>
  <c r="C9"/>
  <c r="B3" i="54" l="1"/>
  <c r="D2" i="25"/>
  <c r="D2" i="23"/>
  <c r="M48" i="53" l="1"/>
  <c r="M47"/>
  <c r="M46"/>
  <c r="M45"/>
  <c r="M44"/>
  <c r="M20" l="1"/>
  <c r="M71" l="1"/>
  <c r="M70"/>
  <c r="M69"/>
  <c r="M68"/>
  <c r="M67"/>
  <c r="M66"/>
  <c r="M65"/>
  <c r="M64"/>
  <c r="M63"/>
  <c r="M62"/>
  <c r="M61"/>
  <c r="M59"/>
  <c r="M58"/>
  <c r="M57"/>
  <c r="M56"/>
  <c r="M55"/>
  <c r="M54"/>
  <c r="M53"/>
  <c r="M52"/>
  <c r="M51"/>
  <c r="M50"/>
  <c r="M49"/>
  <c r="M43"/>
  <c r="M42"/>
  <c r="M41"/>
  <c r="M40"/>
  <c r="M39"/>
  <c r="M37"/>
  <c r="M36"/>
  <c r="M35"/>
  <c r="M34"/>
  <c r="M33"/>
  <c r="M32"/>
  <c r="M31"/>
  <c r="M30"/>
  <c r="M29"/>
  <c r="M28"/>
  <c r="M27"/>
  <c r="M26"/>
  <c r="M25"/>
  <c r="M24"/>
  <c r="M22"/>
  <c r="M21"/>
  <c r="M19"/>
  <c r="M18"/>
  <c r="M17"/>
  <c r="M16"/>
  <c r="M15"/>
  <c r="M14"/>
  <c r="M13"/>
  <c r="M12"/>
  <c r="M11"/>
  <c r="M10"/>
  <c r="M23"/>
  <c r="M9"/>
  <c r="M8"/>
  <c r="M7"/>
  <c r="F3"/>
  <c r="B3"/>
  <c r="P19" i="7"/>
  <c r="P18"/>
  <c r="P17"/>
  <c r="C9" i="2"/>
  <c r="C11"/>
  <c r="C8"/>
  <c r="C7"/>
  <c r="L41" i="41" l="1"/>
  <c r="L40"/>
  <c r="L39"/>
  <c r="L38"/>
  <c r="L37"/>
  <c r="L36"/>
  <c r="L35"/>
  <c r="L32"/>
  <c r="L24"/>
  <c r="L23"/>
  <c r="L22"/>
  <c r="L21"/>
  <c r="L19"/>
  <c r="L18"/>
  <c r="L17"/>
  <c r="L11"/>
  <c r="L10"/>
  <c r="L9"/>
  <c r="L6"/>
  <c r="M57" i="27"/>
  <c r="M55"/>
  <c r="M53"/>
  <c r="M54"/>
  <c r="M52"/>
  <c r="M20"/>
  <c r="M18"/>
  <c r="M17"/>
  <c r="M16"/>
  <c r="M15"/>
  <c r="M14"/>
  <c r="M19"/>
  <c r="M6"/>
  <c r="P23" i="7"/>
  <c r="P22"/>
  <c r="P21"/>
  <c r="P20"/>
  <c r="P16"/>
  <c r="P15"/>
  <c r="P14"/>
  <c r="P13"/>
  <c r="P12"/>
  <c r="P11"/>
  <c r="P10"/>
  <c r="P9"/>
  <c r="P8"/>
  <c r="P7"/>
  <c r="D7" i="36" l="1"/>
  <c r="E3" i="42"/>
  <c r="B3"/>
  <c r="J9" i="23" l="1"/>
  <c r="J10"/>
  <c r="J12"/>
  <c r="J13"/>
  <c r="J14"/>
  <c r="J15"/>
  <c r="J16"/>
  <c r="J17"/>
  <c r="J18"/>
  <c r="J19"/>
  <c r="J20"/>
  <c r="J21"/>
  <c r="J22"/>
  <c r="J23"/>
  <c r="J24"/>
  <c r="J25"/>
  <c r="J26"/>
  <c r="J27"/>
  <c r="J28"/>
  <c r="J29"/>
  <c r="J30"/>
  <c r="J31"/>
  <c r="J33"/>
  <c r="J34"/>
  <c r="E3" i="7" l="1"/>
  <c r="D3" i="50"/>
  <c r="B3"/>
  <c r="D3" i="49"/>
  <c r="B3"/>
  <c r="J4" i="35"/>
  <c r="AK4" i="37"/>
  <c r="AJ4"/>
  <c r="AI4"/>
  <c r="AH4"/>
  <c r="AG4"/>
  <c r="AF4"/>
  <c r="AE4"/>
  <c r="AD4"/>
  <c r="AC4"/>
  <c r="AB4"/>
  <c r="AA4"/>
  <c r="Z4"/>
  <c r="Y4"/>
  <c r="X4"/>
  <c r="W4"/>
  <c r="V4"/>
  <c r="U4"/>
  <c r="T4"/>
  <c r="S4"/>
  <c r="R4"/>
  <c r="Q4"/>
  <c r="P4"/>
  <c r="O4"/>
  <c r="N4"/>
  <c r="M4"/>
  <c r="L4"/>
  <c r="K4"/>
  <c r="J4"/>
  <c r="I4"/>
  <c r="H4"/>
  <c r="G4"/>
  <c r="F4"/>
  <c r="D12" i="35"/>
  <c r="AF12" s="1"/>
  <c r="D11"/>
  <c r="AF11" s="1"/>
  <c r="D10"/>
  <c r="AF10" s="1"/>
  <c r="D9"/>
  <c r="AF9" s="1"/>
  <c r="AF7"/>
  <c r="AM47" i="37"/>
  <c r="AM46"/>
  <c r="AM45"/>
  <c r="AM43"/>
  <c r="AM42"/>
  <c r="AM40"/>
  <c r="AM39"/>
  <c r="AM38"/>
  <c r="AM36"/>
  <c r="AM35"/>
  <c r="AM34"/>
  <c r="AM33"/>
  <c r="AM32"/>
  <c r="AM31"/>
  <c r="AM30"/>
  <c r="AM27"/>
  <c r="AM26"/>
  <c r="AM24"/>
  <c r="AM23"/>
  <c r="AM22"/>
  <c r="AM21"/>
  <c r="AM20"/>
  <c r="AM19"/>
  <c r="AM18"/>
  <c r="AM16"/>
  <c r="AM15"/>
  <c r="AM14"/>
  <c r="AM12"/>
  <c r="AM11"/>
  <c r="AM10"/>
  <c r="AM8"/>
  <c r="AM7"/>
  <c r="AI18" i="36"/>
  <c r="AG4"/>
  <c r="AF4"/>
  <c r="AE4"/>
  <c r="AD4"/>
  <c r="L47" i="48"/>
  <c r="L46"/>
  <c r="L45"/>
  <c r="L41"/>
  <c r="L40"/>
  <c r="L38"/>
  <c r="L37"/>
  <c r="L36"/>
  <c r="L34"/>
  <c r="L33"/>
  <c r="L32"/>
  <c r="L31"/>
  <c r="L30"/>
  <c r="L29"/>
  <c r="L27"/>
  <c r="L24"/>
  <c r="L23"/>
  <c r="L18"/>
  <c r="L17"/>
  <c r="L14"/>
  <c r="L13"/>
  <c r="L11"/>
  <c r="L9"/>
  <c r="L8"/>
  <c r="L6"/>
  <c r="D3"/>
  <c r="B3"/>
  <c r="J6" i="24"/>
  <c r="B3" i="47"/>
  <c r="D3" i="46"/>
  <c r="B3"/>
  <c r="L33"/>
  <c r="L32"/>
  <c r="L31"/>
  <c r="L30"/>
  <c r="L29"/>
  <c r="L28"/>
  <c r="L27"/>
  <c r="L26"/>
  <c r="L25"/>
  <c r="L24"/>
  <c r="L23"/>
  <c r="L22"/>
  <c r="L21"/>
  <c r="L20"/>
  <c r="L19"/>
  <c r="L18"/>
  <c r="L17"/>
  <c r="L16"/>
  <c r="L15"/>
  <c r="L14"/>
  <c r="L13"/>
  <c r="L12"/>
  <c r="L11"/>
  <c r="L10"/>
  <c r="L9"/>
  <c r="L8"/>
  <c r="L7"/>
  <c r="L6"/>
  <c r="J9" i="24"/>
  <c r="J8"/>
  <c r="J7"/>
  <c r="J7" i="23"/>
  <c r="J26" i="24"/>
  <c r="J26" i="25"/>
  <c r="J25"/>
  <c r="J24"/>
  <c r="J23"/>
  <c r="J21"/>
  <c r="J20"/>
  <c r="J16"/>
  <c r="J15"/>
  <c r="J14"/>
  <c r="J12"/>
  <c r="J11"/>
  <c r="J9"/>
  <c r="J7"/>
  <c r="J6"/>
  <c r="J25" i="24"/>
  <c r="J24"/>
  <c r="J23"/>
  <c r="J22"/>
  <c r="J21"/>
  <c r="J20"/>
  <c r="J19"/>
  <c r="J18"/>
  <c r="J17"/>
  <c r="J16"/>
  <c r="J15"/>
  <c r="J14"/>
  <c r="J13"/>
  <c r="J12"/>
  <c r="J35" i="23"/>
  <c r="J8"/>
  <c r="B3" i="44"/>
  <c r="D2"/>
  <c r="B3" i="43"/>
  <c r="D2"/>
  <c r="B3" i="41"/>
  <c r="D3"/>
  <c r="C3" i="40"/>
  <c r="B3" i="39"/>
  <c r="C3"/>
  <c r="B4" i="38"/>
  <c r="B5"/>
  <c r="D3" i="37"/>
  <c r="D4"/>
  <c r="F6"/>
  <c r="G6"/>
  <c r="H6"/>
  <c r="I6"/>
  <c r="J6"/>
  <c r="K6"/>
  <c r="L6"/>
  <c r="M6"/>
  <c r="N6"/>
  <c r="O6"/>
  <c r="P6"/>
  <c r="Q6"/>
  <c r="R6"/>
  <c r="S6"/>
  <c r="T6"/>
  <c r="U6"/>
  <c r="V6"/>
  <c r="W6"/>
  <c r="X6"/>
  <c r="Y6"/>
  <c r="Z6"/>
  <c r="AA6"/>
  <c r="AB6"/>
  <c r="AC6"/>
  <c r="AD6"/>
  <c r="AE6"/>
  <c r="AF6"/>
  <c r="AG6"/>
  <c r="AH6"/>
  <c r="AI6"/>
  <c r="AJ6"/>
  <c r="AK6"/>
  <c r="E7"/>
  <c r="E8"/>
  <c r="E9"/>
  <c r="AM9"/>
  <c r="E10"/>
  <c r="E11"/>
  <c r="E12"/>
  <c r="E13"/>
  <c r="AM13"/>
  <c r="E14"/>
  <c r="E15"/>
  <c r="E16"/>
  <c r="E17"/>
  <c r="AM17"/>
  <c r="E18"/>
  <c r="AM25"/>
  <c r="AM28"/>
  <c r="AM29"/>
  <c r="AM37"/>
  <c r="AM41"/>
  <c r="AM44"/>
  <c r="D3" i="36"/>
  <c r="D4"/>
  <c r="F6"/>
  <c r="G6"/>
  <c r="H6"/>
  <c r="I6"/>
  <c r="J6"/>
  <c r="K6"/>
  <c r="L6"/>
  <c r="M6"/>
  <c r="N6"/>
  <c r="O6"/>
  <c r="P6"/>
  <c r="Q6"/>
  <c r="R6"/>
  <c r="S6"/>
  <c r="T6"/>
  <c r="U6"/>
  <c r="V6"/>
  <c r="W6"/>
  <c r="X6"/>
  <c r="Y6"/>
  <c r="Z6"/>
  <c r="AA6"/>
  <c r="AB6"/>
  <c r="AC6"/>
  <c r="AD6"/>
  <c r="AE6"/>
  <c r="AF6"/>
  <c r="AG6"/>
  <c r="E7"/>
  <c r="AI7"/>
  <c r="E8"/>
  <c r="AI8"/>
  <c r="E9"/>
  <c r="AI9"/>
  <c r="E10"/>
  <c r="AI10"/>
  <c r="E11"/>
  <c r="AI11"/>
  <c r="E12"/>
  <c r="AI12"/>
  <c r="E13"/>
  <c r="AI13"/>
  <c r="E14"/>
  <c r="AI14"/>
  <c r="E15"/>
  <c r="AI15"/>
  <c r="E16"/>
  <c r="AI16"/>
  <c r="AI17"/>
  <c r="AI19"/>
  <c r="AI20"/>
  <c r="AI21"/>
  <c r="AI22"/>
  <c r="AI23"/>
  <c r="AI24"/>
  <c r="AI25"/>
  <c r="AI26"/>
  <c r="AI27"/>
  <c r="AI28"/>
  <c r="AI29"/>
  <c r="AI30"/>
  <c r="AI31"/>
  <c r="AI32"/>
  <c r="AI33"/>
  <c r="AI34"/>
  <c r="AI35"/>
  <c r="AI36"/>
  <c r="AI37"/>
  <c r="AI38"/>
  <c r="D3" i="35"/>
  <c r="D4"/>
  <c r="F6"/>
  <c r="G6"/>
  <c r="H6"/>
  <c r="I6"/>
  <c r="J6"/>
  <c r="K6"/>
  <c r="L6"/>
  <c r="M6"/>
  <c r="N6"/>
  <c r="P6"/>
  <c r="Q6"/>
  <c r="T6"/>
  <c r="U6"/>
  <c r="V6"/>
  <c r="W6"/>
  <c r="Y6"/>
  <c r="Z6"/>
  <c r="AA6"/>
  <c r="AB6"/>
  <c r="AC6"/>
  <c r="AD6"/>
  <c r="E7"/>
  <c r="E8"/>
  <c r="AF8"/>
  <c r="E9"/>
  <c r="E10"/>
  <c r="E11"/>
  <c r="E12"/>
  <c r="C3" i="32"/>
  <c r="B3" i="30"/>
  <c r="E3"/>
  <c r="Q6"/>
  <c r="Q7"/>
  <c r="B3" i="27"/>
  <c r="E3"/>
  <c r="B3" i="25"/>
  <c r="B3" i="24"/>
  <c r="D2"/>
  <c r="J6" i="23"/>
  <c r="B3"/>
  <c r="B3" i="7"/>
  <c r="C3" i="8"/>
  <c r="B3"/>
  <c r="D3" i="9"/>
  <c r="B3"/>
  <c r="C3" i="10"/>
  <c r="B3"/>
  <c r="C3" i="2"/>
  <c r="B3"/>
  <c r="C6"/>
  <c r="C12"/>
</calcChain>
</file>

<file path=xl/comments1.xml><?xml version="1.0" encoding="utf-8"?>
<comments xmlns="http://schemas.openxmlformats.org/spreadsheetml/2006/main">
  <authors>
    <author>taulv</author>
  </authors>
  <commentList>
    <comment ref="G9" authorId="0">
      <text>
        <r>
          <rPr>
            <b/>
            <sz val="9"/>
            <color indexed="81"/>
            <rFont val="Tahoma"/>
            <family val="2"/>
          </rPr>
          <t>taulv:</t>
        </r>
        <r>
          <rPr>
            <sz val="9"/>
            <color indexed="81"/>
            <rFont val="Tahoma"/>
            <family val="2"/>
          </rPr>
          <t xml:space="preserve">
A = Aloittamatta
P = Perustettu, muttei käsitelty projektiryhmässä
K = Kesken projektiryhmän käsittelyssä
R = Katselmoitavana
H = Hankeryhmässä hyväksytty</t>
        </r>
      </text>
    </comment>
  </commentList>
</comments>
</file>

<file path=xl/comments10.xml><?xml version="1.0" encoding="utf-8"?>
<comments xmlns="http://schemas.openxmlformats.org/spreadsheetml/2006/main">
  <authors>
    <author>Mika Karjalainen</author>
  </authors>
  <commentList>
    <comment ref="B5" authorId="0">
      <text>
        <r>
          <rPr>
            <sz val="9"/>
            <color indexed="81"/>
            <rFont val="Tahoma"/>
            <family val="2"/>
          </rPr>
          <t>Kuvaa käsitteet hierarkiaan: Sarakkeeseen B: Käsiteryhmä, C: varsinainen yksittäinen käsite.
Kohdealueen käsitteissä tulee käyttää siihen liittyvän toiminnan sanastotyötä. Muistakaa katsoa sidosarkkitehtuureista olemassa oleva käsite- ja sanastotyö.</t>
        </r>
      </text>
    </comment>
    <comment ref="D5" authorId="0">
      <text>
        <r>
          <rPr>
            <sz val="9"/>
            <color indexed="81"/>
            <rFont val="Tahoma"/>
            <family val="2"/>
          </rPr>
          <t>Käsitteen määritelmä tai kuvaus</t>
        </r>
      </text>
    </comment>
    <comment ref="E5" authorId="0">
      <text>
        <r>
          <rPr>
            <sz val="9"/>
            <color indexed="81"/>
            <rFont val="Tahoma"/>
            <family val="2"/>
          </rPr>
          <t>Samaa tarkoittavat käsitteet - synonyymit</t>
        </r>
      </text>
    </comment>
    <comment ref="F5" authorId="0">
      <text>
        <r>
          <rPr>
            <sz val="9"/>
            <color indexed="81"/>
            <rFont val="Tahoma"/>
            <family val="2"/>
          </rPr>
          <t>Mikä on käsitteen keskeisin lähde</t>
        </r>
      </text>
    </comment>
  </commentList>
</comments>
</file>

<file path=xl/comments11.xml><?xml version="1.0" encoding="utf-8"?>
<comments xmlns="http://schemas.openxmlformats.org/spreadsheetml/2006/main">
  <authors>
    <author>Mika Karjalainen</author>
  </authors>
  <commentList>
    <comment ref="B5" authorId="0">
      <text>
        <r>
          <rPr>
            <sz val="9"/>
            <color indexed="81"/>
            <rFont val="Tahoma"/>
            <family val="2"/>
          </rPr>
          <t>Kuvaa roolit hierarkiaan: Sarakkeeseen B: Rooliryhmä, C: varsinainen yksittäinen rooli</t>
        </r>
      </text>
    </comment>
    <comment ref="D5" authorId="0">
      <text>
        <r>
          <rPr>
            <sz val="9"/>
            <color indexed="81"/>
            <rFont val="Tahoma"/>
            <family val="2"/>
          </rPr>
          <t>Kuvaus roolista yleisesti</t>
        </r>
      </text>
    </comment>
    <comment ref="F5" authorId="0">
      <text>
        <r>
          <rPr>
            <sz val="9"/>
            <color indexed="81"/>
            <rFont val="Tahoma"/>
            <family val="2"/>
          </rPr>
          <t>Kuvaus roolin tehtävistä ja vastuista</t>
        </r>
      </text>
    </comment>
  </commentList>
</comments>
</file>

<file path=xl/comments12.xml><?xml version="1.0" encoding="utf-8"?>
<comments xmlns="http://schemas.openxmlformats.org/spreadsheetml/2006/main">
  <authors>
    <author>Mika Karjalainen</author>
  </authors>
  <commentList>
    <comment ref="D5" authorId="0">
      <text>
        <r>
          <rPr>
            <sz val="9"/>
            <color indexed="81"/>
            <rFont val="Tahoma"/>
            <family val="2"/>
          </rPr>
          <t>Kuvaa palvelut hierarkiaan: Sarakkeeseen B: palvelutyyppi, C: palveluluokka ja D: varsinainen tietojärjestelmäpalvelu.
Jos tietojärjestelmäpalveluita ei pystytä luokittelemaan hierarkioihin, kirjaa vain keskeisimmät kohdealueen palveluita ja käsitteitä tukevat tietojärjestelmäpalvelut.
Tässä käsitteellisessä vaiheessa ei tarvitse vielä määrittää tietojärjestelmäpalveluiden keskinäisiä suhteita.</t>
        </r>
      </text>
    </comment>
    <comment ref="E5" authorId="0">
      <text>
        <r>
          <rPr>
            <sz val="9"/>
            <color indexed="81"/>
            <rFont val="Tahoma"/>
            <family val="2"/>
          </rPr>
          <t>Kuvaus tietojärjestelmäpalvelusta</t>
        </r>
      </text>
    </comment>
    <comment ref="G5" authorId="0">
      <text>
        <r>
          <rPr>
            <sz val="9"/>
            <color indexed="81"/>
            <rFont val="Tahoma"/>
            <family val="2"/>
          </rPr>
          <t>Ketkä tai mitkä (esim. järjestelmät) ovat tämän palvelun asiakkaita / käyttäjiä</t>
        </r>
      </text>
    </comment>
    <comment ref="I5" authorId="0">
      <text>
        <r>
          <rPr>
            <sz val="9"/>
            <color indexed="81"/>
            <rFont val="Tahoma"/>
            <family val="2"/>
          </rPr>
          <t>Mitä erityisiä tietoturvatarpeita ko. tietojärjestelmäpalveluun liittyy.</t>
        </r>
      </text>
    </comment>
  </commentList>
</comments>
</file>

<file path=xl/comments13.xml><?xml version="1.0" encoding="utf-8"?>
<comments xmlns="http://schemas.openxmlformats.org/spreadsheetml/2006/main">
  <authors>
    <author>Mika Karjalainen</author>
  </authors>
  <commentList>
    <comment ref="B5" authorId="0">
      <text>
        <r>
          <rPr>
            <sz val="9"/>
            <color indexed="81"/>
            <rFont val="Tahoma"/>
            <family val="2"/>
          </rPr>
          <t>Kuvaus vaatimuksesta tai tavoitteesta</t>
        </r>
      </text>
    </comment>
    <comment ref="D5" authorId="0">
      <text>
        <r>
          <rPr>
            <sz val="9"/>
            <color indexed="81"/>
            <rFont val="Tahoma"/>
            <family val="2"/>
          </rPr>
          <t>Vasemmalla olevan mittarin konkreettinen tavoitearvo</t>
        </r>
      </text>
    </comment>
    <comment ref="E5" authorId="0">
      <text>
        <r>
          <rPr>
            <sz val="9"/>
            <color indexed="81"/>
            <rFont val="Tahoma"/>
            <family val="2"/>
          </rPr>
          <t>Kuka tai mikä taho esitti ko. vaatimuksen tai tavoitteen.
Esittäjä tulee löytyä Sidosryhmät -välilehdeltä.</t>
        </r>
      </text>
    </comment>
    <comment ref="F5" authorId="0">
      <text>
        <r>
          <rPr>
            <sz val="9"/>
            <color indexed="81"/>
            <rFont val="Tahoma"/>
            <family val="2"/>
          </rPr>
          <t>Kuka tai mikä taho esitti ko. vaatimuksen tai tavoitteen.
Esittäjä tulee löytyä Sidosryhmät -välilehdeltä.</t>
        </r>
      </text>
    </comment>
    <comment ref="G5" authorId="0">
      <text>
        <r>
          <rPr>
            <sz val="9"/>
            <color indexed="81"/>
            <rFont val="Tahoma"/>
            <family val="2"/>
          </rPr>
          <t>miten vaatimus on toteutunut tähän mennessä?</t>
        </r>
      </text>
    </comment>
    <comment ref="H5" authorId="0">
      <text>
        <r>
          <rPr>
            <sz val="9"/>
            <color indexed="81"/>
            <rFont val="Tahoma"/>
            <family val="2"/>
          </rPr>
          <t>Muuta vaatimukseen / tavoitteeseen liittyvää. Esim. edellytykset tai reunaehdot vaatimuksen saavuttamiselle.</t>
        </r>
      </text>
    </comment>
  </commentList>
</comments>
</file>

<file path=xl/comments14.xml><?xml version="1.0" encoding="utf-8"?>
<comments xmlns="http://schemas.openxmlformats.org/spreadsheetml/2006/main">
  <authors>
    <author>Mika Karjalainen</author>
  </authors>
  <commentList>
    <comment ref="B5" authorId="0">
      <text>
        <r>
          <rPr>
            <sz val="9"/>
            <color indexed="81"/>
            <rFont val="Tahoma"/>
            <family val="2"/>
          </rPr>
          <t>Kuvatkaa organisaatiohierarkia excelin soluihin B-E. Jos tarvitsette enemmän kuin 5 organisaatiotasoa. Kopioikaa lisää sarakkeita esim. sarakkeesta D.</t>
        </r>
      </text>
    </comment>
    <comment ref="F5" authorId="0">
      <text>
        <r>
          <rPr>
            <sz val="9"/>
            <color indexed="81"/>
            <rFont val="Tahoma"/>
            <family val="2"/>
          </rPr>
          <t>Kuka johtaa ko. organisaatioelementtiä tai tasoa?</t>
        </r>
      </text>
    </comment>
    <comment ref="G5" authorId="0">
      <text>
        <r>
          <rPr>
            <sz val="9"/>
            <color indexed="81"/>
            <rFont val="Tahoma"/>
            <family val="2"/>
          </rPr>
          <t>Tiivis kuvaus organisaatioelementistä (esim. yleiskuvaus, henkilöstömäärä, toiminnan laajuus tms.)</t>
        </r>
      </text>
    </comment>
    <comment ref="H5" authorId="0">
      <text>
        <r>
          <rPr>
            <sz val="9"/>
            <color indexed="81"/>
            <rFont val="Tahoma"/>
            <family val="2"/>
          </rPr>
          <t>Mitkä ovat tämän organisaatioelementin keskeisimmät tehtävät ja vastuut tai tuottamat palvelut?</t>
        </r>
      </text>
    </comment>
    <comment ref="I5" authorId="0">
      <text>
        <r>
          <rPr>
            <sz val="9"/>
            <color indexed="81"/>
            <rFont val="Tahoma"/>
            <family val="2"/>
          </rPr>
          <t>Mitä johtorakenteita tähän organisaatioelementtii kuuluu (esim. johtoryhmä, raportoi X:lle tms.)?</t>
        </r>
      </text>
    </comment>
    <comment ref="J5" authorId="0">
      <text>
        <r>
          <rPr>
            <sz val="9"/>
            <color indexed="81"/>
            <rFont val="Tahoma"/>
            <family val="2"/>
          </rPr>
          <t xml:space="preserve">Mitkä ovat ko. organisaation keskeisimmät strategiset tavoitteet - erityisesti käsiteltävän kohdealueen näkökulmasta?
</t>
        </r>
      </text>
    </comment>
    <comment ref="K5" authorId="0">
      <text>
        <r>
          <rPr>
            <sz val="9"/>
            <color indexed="81"/>
            <rFont val="Tahoma"/>
            <family val="2"/>
          </rPr>
          <t>Mitä sidosryhmiä ko. organisaatioelementtiin liittyy - sekä sisäiset muut organisaatioelementit että ulkoiset sidosryhmät? Kuvatkaa, millä tavoin ko. sidosryhmät tulee huomioida toiminnassa ja arkkitehtuurissa?</t>
        </r>
      </text>
    </comment>
  </commentList>
</comments>
</file>

<file path=xl/comments15.xml><?xml version="1.0" encoding="utf-8"?>
<comments xmlns="http://schemas.openxmlformats.org/spreadsheetml/2006/main">
  <authors>
    <author>Mika Karjalainen</author>
    <author>Joonas Laine</author>
  </authors>
  <commentList>
    <comment ref="B5" authorId="0">
      <text>
        <r>
          <rPr>
            <sz val="9"/>
            <color indexed="81"/>
            <rFont val="Tahoma"/>
            <family val="2"/>
          </rPr>
          <t>Listaa prosessit hierarkiaan: Sarakkeeseen B: prosessityyppi, C: prosessiryhmä ja D: varsinainen prosessi</t>
        </r>
      </text>
    </comment>
    <comment ref="E5" authorId="0">
      <text>
        <r>
          <rPr>
            <sz val="9"/>
            <color indexed="81"/>
            <rFont val="Tahoma"/>
            <family val="2"/>
          </rPr>
          <t>Tiivis kuvaus prosessista</t>
        </r>
      </text>
    </comment>
    <comment ref="F5" authorId="0">
      <text>
        <r>
          <rPr>
            <sz val="9"/>
            <color indexed="81"/>
            <rFont val="Tahoma"/>
            <family val="2"/>
          </rPr>
          <t>Kuka omistaa tämän prosessin</t>
        </r>
      </text>
    </comment>
    <comment ref="G5" authorId="0">
      <text>
        <r>
          <rPr>
            <sz val="9"/>
            <color indexed="81"/>
            <rFont val="Tahoma"/>
            <family val="2"/>
          </rPr>
          <t>Ketkä ovat tämän prosessin asiakkaita</t>
        </r>
      </text>
    </comment>
    <comment ref="H5" authorId="0">
      <text>
        <r>
          <rPr>
            <sz val="9"/>
            <color indexed="81"/>
            <rFont val="Tahoma"/>
            <family val="2"/>
          </rPr>
          <t>Prosessin toimijat: tuottajat, osallistujat, jne. Huom. Asiakkaat kuvataan viereiseen sarakkeeseen</t>
        </r>
      </text>
    </comment>
    <comment ref="I5" authorId="0">
      <text>
        <r>
          <rPr>
            <sz val="9"/>
            <color indexed="81"/>
            <rFont val="Tahoma"/>
            <family val="2"/>
          </rPr>
          <t>Mitä tällä prosessilla tavoitellaan, miksi se on olemassa?</t>
        </r>
      </text>
    </comment>
    <comment ref="J5" authorId="0">
      <text>
        <r>
          <rPr>
            <sz val="9"/>
            <color indexed="81"/>
            <rFont val="Tahoma"/>
            <family val="2"/>
          </rPr>
          <t>Mitä syötteitä tai syötetietoja tähän prosessiin liittyy?</t>
        </r>
        <r>
          <rPr>
            <sz val="9"/>
            <color indexed="81"/>
            <rFont val="Tahoma"/>
            <family val="2"/>
          </rPr>
          <t xml:space="preserve">
</t>
        </r>
      </text>
    </comment>
    <comment ref="K5" authorId="0">
      <text>
        <r>
          <rPr>
            <sz val="9"/>
            <color indexed="81"/>
            <rFont val="Tahoma"/>
            <family val="2"/>
          </rPr>
          <t>Mitä tuotoksia tämä prosessi tuottaa?</t>
        </r>
        <r>
          <rPr>
            <sz val="9"/>
            <color indexed="81"/>
            <rFont val="Tahoma"/>
            <family val="2"/>
          </rPr>
          <t xml:space="preserve">
</t>
        </r>
      </text>
    </comment>
    <comment ref="L5" authorId="1">
      <text>
        <r>
          <rPr>
            <b/>
            <sz val="9"/>
            <color indexed="81"/>
            <rFont val="Tahoma"/>
            <family val="2"/>
          </rPr>
          <t>Minkä ylätason palveluluokan prosessi toteuttaa?</t>
        </r>
      </text>
    </comment>
    <comment ref="M5" authorId="0">
      <text>
        <r>
          <rPr>
            <sz val="9"/>
            <color indexed="81"/>
            <rFont val="Tahoma"/>
            <family val="2"/>
          </rPr>
          <t>Mitkä ovat tämän prosessin keskeisimmät sidos- tai liitännäisprosessit?</t>
        </r>
      </text>
    </comment>
  </commentList>
</comments>
</file>

<file path=xl/comments16.xml><?xml version="1.0" encoding="utf-8"?>
<comments xmlns="http://schemas.openxmlformats.org/spreadsheetml/2006/main">
  <authors>
    <author>Mika Karjalainen</author>
  </authors>
  <commentList>
    <comment ref="B5" authorId="0">
      <text>
        <r>
          <rPr>
            <sz val="9"/>
            <color indexed="81"/>
            <rFont val="Tahoma"/>
            <family val="2"/>
          </rPr>
          <t>Tietovarannon nimi</t>
        </r>
      </text>
    </comment>
    <comment ref="D5" authorId="0">
      <text>
        <r>
          <rPr>
            <sz val="9"/>
            <color indexed="81"/>
            <rFont val="Tahoma"/>
            <family val="2"/>
          </rPr>
          <t>Kuvaus tietovarannosta ja sen sisällöstä</t>
        </r>
      </text>
    </comment>
    <comment ref="E5" authorId="0">
      <text>
        <r>
          <rPr>
            <sz val="9"/>
            <color indexed="81"/>
            <rFont val="Tahoma"/>
            <family val="2"/>
          </rPr>
          <t>Keskeinen tietosisältö - vrt. käsitemalli ja tietomalli</t>
        </r>
      </text>
    </comment>
    <comment ref="F5" authorId="0">
      <text>
        <r>
          <rPr>
            <sz val="9"/>
            <color indexed="81"/>
            <rFont val="Tahoma"/>
            <family val="2"/>
          </rPr>
          <t>Erityisesti tavoitetilan tietovarantojäsennyksessä. Onko tämä kokonaan uusi vai korvaako tämä osan vanhoista tietovarannoista.</t>
        </r>
      </text>
    </comment>
    <comment ref="G5" authorId="0">
      <text>
        <r>
          <rPr>
            <sz val="9"/>
            <color indexed="81"/>
            <rFont val="Tahoma"/>
            <family val="2"/>
          </rPr>
          <t>Onko tämä looginen tietovaranto myös organisaation ko. tiedon päätietolähde (Master Data Source, MDS)?</t>
        </r>
      </text>
    </comment>
    <comment ref="H5" authorId="0">
      <text>
        <r>
          <rPr>
            <sz val="9"/>
            <color indexed="81"/>
            <rFont val="Tahoma"/>
            <family val="2"/>
          </rPr>
          <t>Minkälaista tietosuojatasoa tältä edellytetään</t>
        </r>
      </text>
    </comment>
    <comment ref="J5" authorId="0">
      <text>
        <r>
          <rPr>
            <sz val="9"/>
            <color indexed="81"/>
            <rFont val="Tahoma"/>
            <family val="2"/>
          </rPr>
          <t>Muita huomioita, esim. muodostaako henkilörekisterin tms.</t>
        </r>
      </text>
    </comment>
  </commentList>
</comments>
</file>

<file path=xl/comments17.xml><?xml version="1.0" encoding="utf-8"?>
<comments xmlns="http://schemas.openxmlformats.org/spreadsheetml/2006/main">
  <authors>
    <author>Mika Karjalainen</author>
    <author>vmlehtov</author>
  </authors>
  <commentList>
    <comment ref="D1" authorId="0">
      <text>
        <r>
          <rPr>
            <sz val="9"/>
            <color indexed="81"/>
            <rFont val="Tahoma"/>
            <family val="2"/>
          </rPr>
          <t>Voidaan kuvata joko prosessit-tietovarannot tai tietomallin pohjalta prosessit-tiedot -matriisi.</t>
        </r>
        <r>
          <rPr>
            <sz val="9"/>
            <color indexed="81"/>
            <rFont val="Tahoma"/>
            <family val="2"/>
          </rPr>
          <t xml:space="preserve">
</t>
        </r>
      </text>
    </comment>
    <comment ref="F7" authorId="1">
      <text>
        <r>
          <rPr>
            <b/>
            <sz val="9"/>
            <color indexed="81"/>
            <rFont val="Tahoma"/>
            <family val="2"/>
          </rPr>
          <t>vmlehtov:</t>
        </r>
        <r>
          <rPr>
            <sz val="9"/>
            <color indexed="81"/>
            <rFont val="Tahoma"/>
            <family val="2"/>
          </rPr>
          <t xml:space="preserve">
create, read, update, delete</t>
        </r>
      </text>
    </comment>
  </commentList>
</comments>
</file>

<file path=xl/comments18.xml><?xml version="1.0" encoding="utf-8"?>
<comments xmlns="http://schemas.openxmlformats.org/spreadsheetml/2006/main">
  <authors>
    <author>Mika Karjalainen</author>
  </authors>
  <commentList>
    <comment ref="D1" authorId="0">
      <text>
        <r>
          <rPr>
            <sz val="9"/>
            <color indexed="81"/>
            <rFont val="Tahoma"/>
            <family val="2"/>
          </rPr>
          <t>Voidaan kuvata joko prosessit-tietovarannot tai tietomallin pohjalta prosessit-tiedot -matriisi.</t>
        </r>
        <r>
          <rPr>
            <sz val="9"/>
            <color indexed="81"/>
            <rFont val="Tahoma"/>
            <family val="2"/>
          </rPr>
          <t xml:space="preserve">
</t>
        </r>
      </text>
    </comment>
    <comment ref="F7" authorId="0">
      <text>
        <r>
          <rPr>
            <sz val="9"/>
            <color indexed="81"/>
            <rFont val="Tahoma"/>
            <family val="2"/>
          </rPr>
          <t xml:space="preserve">C=Create, R=Read, U=Update, D=Delete.
Kuvatkaa kuhunkin soluun. </t>
        </r>
      </text>
    </comment>
  </commentList>
</comments>
</file>

<file path=xl/comments19.xml><?xml version="1.0" encoding="utf-8"?>
<comments xmlns="http://schemas.openxmlformats.org/spreadsheetml/2006/main">
  <authors>
    <author>Mika Karjalainen</author>
  </authors>
  <commentList>
    <comment ref="B5" authorId="0">
      <text>
        <r>
          <rPr>
            <sz val="9"/>
            <color indexed="81"/>
            <rFont val="Tahoma"/>
            <family val="2"/>
          </rPr>
          <t>Kuvaa palvelut hierarkiaan: Sarakkeeseen B: palvelutyyppi, C: palveluluokka ja D: varsinainen tietojärjestelmäpalvelu</t>
        </r>
      </text>
    </comment>
    <comment ref="E5" authorId="0">
      <text>
        <r>
          <rPr>
            <sz val="9"/>
            <color indexed="81"/>
            <rFont val="Tahoma"/>
            <family val="2"/>
          </rPr>
          <t>Erityisesti tavoitetilan järjestelmäjäsennyksessä. Onko tämä kokonaan uusi vai korvaako tämä osan vanhoista tietojärjestelmistä.</t>
        </r>
      </text>
    </comment>
    <comment ref="F5" authorId="0">
      <text>
        <r>
          <rPr>
            <sz val="9"/>
            <color indexed="81"/>
            <rFont val="Tahoma"/>
            <family val="2"/>
          </rPr>
          <t>Mikä sisäinen organisaatio omistaa tämän tietojärjestelmäpalvelun</t>
        </r>
      </text>
    </comment>
    <comment ref="I5" authorId="0">
      <text>
        <r>
          <rPr>
            <sz val="9"/>
            <color indexed="81"/>
            <rFont val="Tahoma"/>
            <family val="2"/>
          </rPr>
          <t>Kuka vastaa tästä loogisesta tietojärjestelmäpalvelusta</t>
        </r>
      </text>
    </comment>
  </commentList>
</comments>
</file>

<file path=xl/comments2.xml><?xml version="1.0" encoding="utf-8"?>
<comments xmlns="http://schemas.openxmlformats.org/spreadsheetml/2006/main">
  <authors>
    <author>Mika Karjalainen</author>
    <author>taulv</author>
  </authors>
  <commentList>
    <comment ref="B5" authorId="0">
      <text>
        <r>
          <rPr>
            <sz val="9"/>
            <color indexed="81"/>
            <rFont val="Tahoma"/>
            <family val="2"/>
          </rPr>
          <t>Reunaehdon tai rajauksen kuvaus</t>
        </r>
      </text>
    </comment>
    <comment ref="C5" authorId="0">
      <text>
        <r>
          <rPr>
            <sz val="9"/>
            <color indexed="81"/>
            <rFont val="Tahoma"/>
            <family val="2"/>
          </rPr>
          <t xml:space="preserve">Rajaus: poissulkeva tai sisäänsulkeva rajaus. 
- poissulkeva rajaus: Mitä tässä arkkitehtuurissa ei käsitellä
- sisäänsulkeva rajaus: tämän käsittelyn piiriin kuuluu tämä asia
Reunaehto: (Tavoite)arkkitehtuurin tulee olla tämän reunaehdon mukainen, tätä ei kyseenalaisteta tässä työssä
</t>
        </r>
        <r>
          <rPr>
            <sz val="9"/>
            <color indexed="81"/>
            <rFont val="Tahoma"/>
            <family val="2"/>
          </rPr>
          <t xml:space="preserve">
</t>
        </r>
      </text>
    </comment>
    <comment ref="D5" authorId="0">
      <text>
        <r>
          <rPr>
            <sz val="9"/>
            <color indexed="81"/>
            <rFont val="Tahoma"/>
            <family val="2"/>
          </rPr>
          <t>Mitä vaikutuksia ko. reunaehdolla tai rajauksella on arkkitehtuuriin</t>
        </r>
      </text>
    </comment>
    <comment ref="E5" authorId="0">
      <text>
        <r>
          <rPr>
            <sz val="9"/>
            <color indexed="81"/>
            <rFont val="Tahoma"/>
            <family val="2"/>
          </rPr>
          <t>Mistä tämä reunaehto tai rajaus on lähtöisin? Kuka sen ilmaisi?</t>
        </r>
      </text>
    </comment>
    <comment ref="F5" authorId="1">
      <text>
        <r>
          <rPr>
            <b/>
            <sz val="9"/>
            <color indexed="81"/>
            <rFont val="Tahoma"/>
            <family val="2"/>
          </rPr>
          <t>taulv:</t>
        </r>
        <r>
          <rPr>
            <sz val="9"/>
            <color indexed="81"/>
            <rFont val="Tahoma"/>
            <family val="2"/>
          </rPr>
          <t xml:space="preserve">
Rajaus sisään tai rajaus ulos.</t>
        </r>
      </text>
    </comment>
  </commentList>
</comments>
</file>

<file path=xl/comments20.xml><?xml version="1.0" encoding="utf-8"?>
<comments xmlns="http://schemas.openxmlformats.org/spreadsheetml/2006/main">
  <authors>
    <author>Mika Karjalainen</author>
    <author>Koivunen Jaana</author>
  </authors>
  <commentList>
    <comment ref="D1" authorId="0">
      <text>
        <r>
          <rPr>
            <sz val="9"/>
            <color indexed="81"/>
            <rFont val="Tahoma"/>
            <family val="2"/>
          </rPr>
          <t>Erityisesti loogisten tavoitejärjestelmien/palvelujen ja loogisten tietovarantojen riippuvuustaulukko.
Voidaan käyttää myös fyysisellä tasolla aitojen järjestelmien ja tietokantojen riippuvuuden mallintamiseen</t>
        </r>
        <r>
          <rPr>
            <sz val="9"/>
            <color indexed="81"/>
            <rFont val="Tahoma"/>
            <family val="2"/>
          </rPr>
          <t xml:space="preserve">
</t>
        </r>
      </text>
    </comment>
    <comment ref="F7" authorId="0">
      <text>
        <r>
          <rPr>
            <sz val="9"/>
            <color indexed="81"/>
            <rFont val="Tahoma"/>
            <family val="2"/>
          </rPr>
          <t xml:space="preserve">C=Create, R=Read, U=Update, D=Delete.
L=linkitys tai leijuke
Kuvatkaa kuhunkin soluun. </t>
        </r>
      </text>
    </comment>
    <comment ref="G10" authorId="1">
      <text>
        <r>
          <rPr>
            <b/>
            <sz val="9"/>
            <color indexed="81"/>
            <rFont val="Tahoma"/>
            <family val="2"/>
          </rPr>
          <t>Koivunen Jaana:</t>
        </r>
        <r>
          <rPr>
            <sz val="9"/>
            <color indexed="81"/>
            <rFont val="Tahoma"/>
            <family val="2"/>
          </rPr>
          <t xml:space="preserve">
ryhmätyötilasta linkitetään hanketietoon</t>
        </r>
      </text>
    </comment>
    <comment ref="G16" authorId="1">
      <text>
        <r>
          <rPr>
            <b/>
            <sz val="9"/>
            <color indexed="81"/>
            <rFont val="Tahoma"/>
            <family val="2"/>
          </rPr>
          <t>Koivunen Jaana:</t>
        </r>
        <r>
          <rPr>
            <sz val="9"/>
            <color indexed="81"/>
            <rFont val="Tahoma"/>
            <family val="2"/>
          </rPr>
          <t xml:space="preserve">
hallituksen esitykset finnlexissä… linkitys</t>
        </r>
      </text>
    </comment>
    <comment ref="H17" authorId="1">
      <text>
        <r>
          <rPr>
            <b/>
            <sz val="9"/>
            <color indexed="81"/>
            <rFont val="Tahoma"/>
            <family val="2"/>
          </rPr>
          <t>Koivunen Jaana:</t>
        </r>
        <r>
          <rPr>
            <sz val="9"/>
            <color indexed="81"/>
            <rFont val="Tahoma"/>
            <family val="2"/>
          </rPr>
          <t xml:space="preserve">
erilaiset luokitukset voivat tulla asianhallinnastakin?</t>
        </r>
      </text>
    </comment>
    <comment ref="K17" authorId="1">
      <text>
        <r>
          <rPr>
            <b/>
            <sz val="9"/>
            <color indexed="81"/>
            <rFont val="Tahoma"/>
            <family val="2"/>
          </rPr>
          <t>Koivunen Jaana:</t>
        </r>
        <r>
          <rPr>
            <sz val="9"/>
            <color indexed="81"/>
            <rFont val="Tahoma"/>
            <family val="2"/>
          </rPr>
          <t xml:space="preserve">
jäsenmuutokset</t>
        </r>
      </text>
    </comment>
    <comment ref="L17" authorId="1">
      <text>
        <r>
          <rPr>
            <b/>
            <sz val="9"/>
            <color indexed="81"/>
            <rFont val="Tahoma"/>
            <charset val="1"/>
          </rPr>
          <t>Koivunen Jaana:</t>
        </r>
        <r>
          <rPr>
            <sz val="9"/>
            <color indexed="81"/>
            <rFont val="Tahoma"/>
            <charset val="1"/>
          </rPr>
          <t xml:space="preserve">
Ohjeet jne haluttaneen siirtää asianhallintaan</t>
        </r>
      </text>
    </comment>
    <comment ref="M17" authorId="1">
      <text>
        <r>
          <rPr>
            <b/>
            <sz val="9"/>
            <color indexed="81"/>
            <rFont val="Tahoma"/>
            <family val="2"/>
          </rPr>
          <t>Koivunen Jaana:</t>
        </r>
        <r>
          <rPr>
            <sz val="9"/>
            <color indexed="81"/>
            <rFont val="Tahoma"/>
            <family val="2"/>
          </rPr>
          <t xml:space="preserve">
hanketiedossa tuotetaan manuaalisesti esim. hanllitusohjelman tilannekooste, joka siirtyy asianhallintaan</t>
        </r>
      </text>
    </comment>
    <comment ref="J20" authorId="1">
      <text>
        <r>
          <rPr>
            <b/>
            <sz val="9"/>
            <color indexed="81"/>
            <rFont val="Tahoma"/>
            <family val="2"/>
          </rPr>
          <t>Koivunen Jaana:</t>
        </r>
        <r>
          <rPr>
            <sz val="9"/>
            <color indexed="81"/>
            <rFont val="Tahoma"/>
            <family val="2"/>
          </rPr>
          <t xml:space="preserve">
annettujen lausuntojen lkm tms?</t>
        </r>
      </text>
    </comment>
    <comment ref="H21" authorId="1">
      <text>
        <r>
          <rPr>
            <b/>
            <sz val="9"/>
            <color indexed="81"/>
            <rFont val="Tahoma"/>
            <family val="2"/>
          </rPr>
          <t>Koivunen Jaana:</t>
        </r>
        <r>
          <rPr>
            <sz val="9"/>
            <color indexed="81"/>
            <rFont val="Tahoma"/>
            <family val="2"/>
          </rPr>
          <t xml:space="preserve">
tarkistettava luokitusten yhteensopivuus</t>
        </r>
      </text>
    </comment>
    <comment ref="K22" authorId="1">
      <text>
        <r>
          <rPr>
            <b/>
            <sz val="9"/>
            <color indexed="81"/>
            <rFont val="Tahoma"/>
            <family val="2"/>
          </rPr>
          <t>Koivunen Jaana:</t>
        </r>
        <r>
          <rPr>
            <sz val="9"/>
            <color indexed="81"/>
            <rFont val="Tahoma"/>
            <family val="2"/>
          </rPr>
          <t xml:space="preserve">
käsittelytiedoissa historiatieto, jossa historia-jäsenyydet.</t>
        </r>
      </text>
    </comment>
    <comment ref="G26" authorId="1">
      <text>
        <r>
          <rPr>
            <b/>
            <sz val="9"/>
            <color indexed="81"/>
            <rFont val="Tahoma"/>
            <family val="2"/>
          </rPr>
          <t>Koivunen Jaana:</t>
        </r>
        <r>
          <rPr>
            <sz val="9"/>
            <color indexed="81"/>
            <rFont val="Tahoma"/>
            <family val="2"/>
          </rPr>
          <t xml:space="preserve">
linkitys kyselyn sisällöstä hanketietoon?</t>
        </r>
      </text>
    </comment>
    <comment ref="G30" authorId="1">
      <text>
        <r>
          <rPr>
            <b/>
            <sz val="9"/>
            <color indexed="81"/>
            <rFont val="Tahoma"/>
            <family val="2"/>
          </rPr>
          <t>Koivunen Jaana:</t>
        </r>
        <r>
          <rPr>
            <sz val="9"/>
            <color indexed="81"/>
            <rFont val="Tahoma"/>
            <family val="2"/>
          </rPr>
          <t xml:space="preserve">
yhteys momenttitasolla</t>
        </r>
      </text>
    </comment>
    <comment ref="J30" authorId="1">
      <text>
        <r>
          <rPr>
            <b/>
            <sz val="9"/>
            <color indexed="81"/>
            <rFont val="Tahoma"/>
            <family val="2"/>
          </rPr>
          <t>Koivunen Jaana:</t>
        </r>
        <r>
          <rPr>
            <sz val="9"/>
            <color indexed="81"/>
            <rFont val="Tahoma"/>
            <family val="2"/>
          </rPr>
          <t xml:space="preserve">
yhteys momenttitasolla...</t>
        </r>
      </text>
    </comment>
    <comment ref="K31" authorId="1">
      <text>
        <r>
          <rPr>
            <b/>
            <sz val="9"/>
            <color indexed="81"/>
            <rFont val="Tahoma"/>
            <family val="2"/>
          </rPr>
          <t>Koivunen Jaana:</t>
        </r>
        <r>
          <rPr>
            <sz val="9"/>
            <color indexed="81"/>
            <rFont val="Tahoma"/>
            <family val="2"/>
          </rPr>
          <t xml:space="preserve">
muistutukset </t>
        </r>
      </text>
    </comment>
  </commentList>
</comments>
</file>

<file path=xl/comments21.xml><?xml version="1.0" encoding="utf-8"?>
<comments xmlns="http://schemas.openxmlformats.org/spreadsheetml/2006/main">
  <authors>
    <author>Mika Karjalainen</author>
  </authors>
  <commentList>
    <comment ref="D1" authorId="0">
      <text>
        <r>
          <rPr>
            <sz val="9"/>
            <color indexed="81"/>
            <rFont val="Tahoma"/>
            <family val="2"/>
          </rPr>
          <t>Erityisesti loogisten tavoitejärjestelmien/palvelujen ja prosessien riippuvuustaulukko.
Voidaan käyttää myös fyysisellä tasolla aitojen järjestelmien ja prosessien riippuvuuden mallintamiseen</t>
        </r>
        <r>
          <rPr>
            <sz val="9"/>
            <color indexed="81"/>
            <rFont val="Tahoma"/>
            <family val="2"/>
          </rPr>
          <t xml:space="preserve">
</t>
        </r>
      </text>
    </comment>
    <comment ref="F7" authorId="0">
      <text>
        <r>
          <rPr>
            <sz val="9"/>
            <color indexed="81"/>
            <rFont val="Tahoma"/>
            <family val="2"/>
          </rPr>
          <t xml:space="preserve">C=Create, R=Read, U=Update, D=Delete.
Kuvatkaa kuhunkin soluun. </t>
        </r>
      </text>
    </comment>
  </commentList>
</comments>
</file>

<file path=xl/comments22.xml><?xml version="1.0" encoding="utf-8"?>
<comments xmlns="http://schemas.openxmlformats.org/spreadsheetml/2006/main">
  <authors>
    <author>Mika Karjalainen</author>
  </authors>
  <commentList>
    <comment ref="B5" authorId="0">
      <text>
        <r>
          <rPr>
            <sz val="9"/>
            <color indexed="81"/>
            <rFont val="Tahoma"/>
            <family val="2"/>
          </rPr>
          <t>Loogisen teknologiakomponentin nimi</t>
        </r>
      </text>
    </comment>
    <comment ref="D5" authorId="0">
      <text>
        <r>
          <rPr>
            <sz val="9"/>
            <color indexed="81"/>
            <rFont val="Tahoma"/>
            <family val="2"/>
          </rPr>
          <t xml:space="preserve">Teknologiakomponentin kuvaus, mihin se on tarkoitettu, mitä sillä tehdään
</t>
        </r>
      </text>
    </comment>
    <comment ref="F5" authorId="0">
      <text>
        <r>
          <rPr>
            <sz val="9"/>
            <color indexed="81"/>
            <rFont val="Tahoma"/>
            <family val="2"/>
          </rPr>
          <t>Asetetaanko ko. komponentille erityisiä suorituskykyvaatimuksia</t>
        </r>
      </text>
    </comment>
    <comment ref="G5" authorId="0">
      <text>
        <r>
          <rPr>
            <sz val="9"/>
            <color indexed="81"/>
            <rFont val="Tahoma"/>
            <family val="2"/>
          </rPr>
          <t>Asetetaanko ko. teknologiakomponentille erityisiä skaalautuvuusvaatimuksia</t>
        </r>
      </text>
    </comment>
  </commentList>
</comments>
</file>

<file path=xl/comments23.xml><?xml version="1.0" encoding="utf-8"?>
<comments xmlns="http://schemas.openxmlformats.org/spreadsheetml/2006/main">
  <authors>
    <author>Mika Karjalainen</author>
  </authors>
  <commentList>
    <comment ref="B5" authorId="0">
      <text>
        <r>
          <rPr>
            <sz val="9"/>
            <color indexed="81"/>
            <rFont val="Tahoma"/>
            <family val="2"/>
          </rPr>
          <t>Nimi tietoturvaperiaatteelle</t>
        </r>
      </text>
    </comment>
    <comment ref="E5" authorId="0">
      <text>
        <r>
          <rPr>
            <sz val="9"/>
            <color indexed="81"/>
            <rFont val="Tahoma"/>
            <family val="2"/>
          </rPr>
          <t>Tietoturvaperiaatteen kuvaus, mitä se tarkoittaa</t>
        </r>
      </text>
    </comment>
    <comment ref="F5" authorId="0">
      <text>
        <r>
          <rPr>
            <sz val="9"/>
            <color indexed="81"/>
            <rFont val="Tahoma"/>
            <family val="2"/>
          </rPr>
          <t>Mikä on kyseisen valvottavan tekijän hälytyksen raja-arvo.</t>
        </r>
        <r>
          <rPr>
            <sz val="9"/>
            <color indexed="81"/>
            <rFont val="Tahoma"/>
            <family val="2"/>
          </rPr>
          <t xml:space="preserve">
</t>
        </r>
      </text>
    </comment>
  </commentList>
</comments>
</file>

<file path=xl/comments24.xml><?xml version="1.0" encoding="utf-8"?>
<comments xmlns="http://schemas.openxmlformats.org/spreadsheetml/2006/main">
  <authors>
    <author>Mika Karjalainen</author>
  </authors>
  <commentList>
    <comment ref="B9" authorId="0">
      <text>
        <r>
          <rPr>
            <sz val="9"/>
            <color indexed="81"/>
            <rFont val="Tahoma"/>
            <family val="2"/>
          </rPr>
          <t>Liittymän nimi</t>
        </r>
      </text>
    </comment>
    <comment ref="C9" authorId="0">
      <text>
        <r>
          <rPr>
            <sz val="9"/>
            <color indexed="81"/>
            <rFont val="Tahoma"/>
            <family val="2"/>
          </rPr>
          <t>Siirtyvän tiedon lähde. Paikka, jossa tieto on ennen tiedon siirtoa rajapinnan kautta.</t>
        </r>
      </text>
    </comment>
    <comment ref="D9" authorId="0">
      <text>
        <r>
          <rPr>
            <sz val="9"/>
            <color indexed="81"/>
            <rFont val="Tahoma"/>
            <family val="2"/>
          </rPr>
          <t>Kohdejärjestelmä / rekisteri. Ratkaisu, jossa EI ole ko. siirtyvää tietoa ennen rajapinnan kautta tapahtuvaa tiedonsiirtoa.</t>
        </r>
      </text>
    </comment>
    <comment ref="E9" authorId="0">
      <text>
        <r>
          <rPr>
            <sz val="9"/>
            <color indexed="81"/>
            <rFont val="Tahoma"/>
            <family val="2"/>
          </rPr>
          <t xml:space="preserve">Rajapinnan ja tiedonsirron tyyppi, ks. yllä
</t>
        </r>
      </text>
    </comment>
    <comment ref="F9" authorId="0">
      <text>
        <r>
          <rPr>
            <sz val="9"/>
            <color indexed="81"/>
            <rFont val="Tahoma"/>
            <family val="2"/>
          </rPr>
          <t>Mihin tätä rajapintaa käytetään tai hyödynnetään? Mitä tietoa siinä siirtyy ja miksi?</t>
        </r>
      </text>
    </comment>
    <comment ref="G9" authorId="0">
      <text>
        <r>
          <rPr>
            <sz val="9"/>
            <color indexed="81"/>
            <rFont val="Tahoma"/>
            <family val="2"/>
          </rPr>
          <t>Miten rajapinta on toteutettu teknisesti</t>
        </r>
      </text>
    </comment>
    <comment ref="I9" authorId="0">
      <text>
        <r>
          <rPr>
            <sz val="9"/>
            <color indexed="81"/>
            <rFont val="Tahoma"/>
            <family val="2"/>
          </rPr>
          <t>Yleinen kuvaus rajapinnan läpi kulkevista sanomista, tiedoista ja/tai tapahtumavolyymistä</t>
        </r>
      </text>
    </comment>
  </commentList>
</comments>
</file>

<file path=xl/comments25.xml><?xml version="1.0" encoding="utf-8"?>
<comments xmlns="http://schemas.openxmlformats.org/spreadsheetml/2006/main">
  <authors>
    <author>Mika Karjalainen</author>
  </authors>
  <commentList>
    <comment ref="B5" authorId="0">
      <text>
        <r>
          <rPr>
            <sz val="9"/>
            <color indexed="81"/>
            <rFont val="Tahoma"/>
            <family val="2"/>
          </rPr>
          <t>Tietovarannon nimi (tietokanta tai muu taltio)</t>
        </r>
      </text>
    </comment>
    <comment ref="C5" authorId="0">
      <text>
        <r>
          <rPr>
            <sz val="9"/>
            <color indexed="81"/>
            <rFont val="Tahoma"/>
            <family val="2"/>
          </rPr>
          <t>Mitä olennaista tietoa tämä tietovaranto sisältää</t>
        </r>
      </text>
    </comment>
    <comment ref="D5" authorId="0">
      <text>
        <r>
          <rPr>
            <sz val="9"/>
            <color indexed="81"/>
            <rFont val="Tahoma"/>
            <family val="2"/>
          </rPr>
          <t>Tietokantateknologia - mitä tietokantatuotetta ja versiota käytetään. Muista tietovarannoista (esim. verkkolevy, tiedosto tms.) kuvataan yleinen teknologiakuvaus</t>
        </r>
      </text>
    </comment>
    <comment ref="E5" authorId="0">
      <text>
        <r>
          <rPr>
            <sz val="9"/>
            <color indexed="81"/>
            <rFont val="Tahoma"/>
            <family val="2"/>
          </rPr>
          <t>Yleinen kuvaus tietokannan tai muun tietovarannon käyttötiheydestä, tapahtumavolyymeistä tms.</t>
        </r>
      </text>
    </comment>
    <comment ref="F5" authorId="0">
      <text>
        <r>
          <rPr>
            <sz val="9"/>
            <color indexed="81"/>
            <rFont val="Tahoma"/>
            <family val="2"/>
          </rPr>
          <t>Mikä on ko. tietovarannon palvelutaso</t>
        </r>
      </text>
    </comment>
    <comment ref="G5" authorId="0">
      <text>
        <r>
          <rPr>
            <sz val="9"/>
            <color indexed="81"/>
            <rFont val="Tahoma"/>
            <family val="2"/>
          </rPr>
          <t>Karkea arvio tietovarannon koosta (GB)</t>
        </r>
      </text>
    </comment>
    <comment ref="H5" authorId="0">
      <text>
        <r>
          <rPr>
            <sz val="9"/>
            <color indexed="81"/>
            <rFont val="Tahoma"/>
            <family val="2"/>
          </rPr>
          <t>Karkea arvio ko. tietovarannon tietueiden määrästä</t>
        </r>
      </text>
    </comment>
  </commentList>
</comments>
</file>

<file path=xl/comments26.xml><?xml version="1.0" encoding="utf-8"?>
<comments xmlns="http://schemas.openxmlformats.org/spreadsheetml/2006/main">
  <authors>
    <author>Mika Karjalainen</author>
  </authors>
  <commentList>
    <comment ref="C5" authorId="0">
      <text>
        <r>
          <rPr>
            <sz val="9"/>
            <color indexed="81"/>
            <rFont val="Tahoma"/>
            <family val="2"/>
          </rPr>
          <t>Selite, mitä termi tarkoittaa</t>
        </r>
      </text>
    </comment>
    <comment ref="D5" authorId="0">
      <text>
        <r>
          <rPr>
            <sz val="9"/>
            <color indexed="81"/>
            <rFont val="Tahoma"/>
            <family val="2"/>
          </rPr>
          <t>Selite, mitä termi tarkoittaa</t>
        </r>
      </text>
    </comment>
    <comment ref="E5" authorId="0">
      <text>
        <r>
          <rPr>
            <sz val="9"/>
            <color indexed="81"/>
            <rFont val="Tahoma"/>
            <family val="2"/>
          </rPr>
          <t xml:space="preserve">Mitä rajoituksia tai rajauksia tähän koodistoon ja sen käyttöön liittyy?
</t>
        </r>
      </text>
    </comment>
    <comment ref="F5" authorId="0">
      <text>
        <r>
          <rPr>
            <sz val="9"/>
            <color indexed="81"/>
            <rFont val="Tahoma"/>
            <family val="2"/>
          </rPr>
          <t xml:space="preserve">Mihin mahdollisiin kohdealueen standardeihin tai määrityksiin kyseinen koodisto ja sen arvolistat perustuvat?
</t>
        </r>
      </text>
    </comment>
    <comment ref="G5" authorId="0">
      <text>
        <r>
          <rPr>
            <sz val="9"/>
            <color indexed="81"/>
            <rFont val="Tahoma"/>
            <family val="2"/>
          </rPr>
          <t xml:space="preserve">Mitkä järjestelmät ja palvelut tällä hetkellä jo käyttävät tätä koodistoa?
</t>
        </r>
      </text>
    </comment>
  </commentList>
</comments>
</file>

<file path=xl/comments27.xml><?xml version="1.0" encoding="utf-8"?>
<comments xmlns="http://schemas.openxmlformats.org/spreadsheetml/2006/main">
  <authors>
    <author>Mika Karjalainen</author>
  </authors>
  <commentList>
    <comment ref="B5" authorId="0">
      <text>
        <r>
          <rPr>
            <sz val="9"/>
            <color indexed="81"/>
            <rFont val="Tahoma"/>
            <family val="2"/>
          </rPr>
          <t>Organisaation tuntema tietojärjestelmästä käyttämä nimi</t>
        </r>
      </text>
    </comment>
    <comment ref="C5" authorId="0">
      <text>
        <r>
          <rPr>
            <sz val="9"/>
            <color indexed="81"/>
            <rFont val="Tahoma"/>
            <family val="2"/>
          </rPr>
          <t>Millä järjestelmätuotteella tai tuotteilla kyseinen järjestelmäkokonaisuus on rakennettu</t>
        </r>
      </text>
    </comment>
    <comment ref="D5" authorId="0">
      <text>
        <r>
          <rPr>
            <sz val="9"/>
            <color indexed="81"/>
            <rFont val="Tahoma"/>
            <family val="2"/>
          </rPr>
          <t>Tietojärjestelmän tiivis kuvaus</t>
        </r>
      </text>
    </comment>
    <comment ref="F5" authorId="0">
      <text>
        <r>
          <rPr>
            <sz val="9"/>
            <color indexed="81"/>
            <rFont val="Tahoma"/>
            <family val="2"/>
          </rPr>
          <t>Mitkä tahot tai organisaatiot (esim. kaikki koulutuksen järjestäjät, kunnan sivistystoimi tms.)  ovat kyseisen järjestelmän käyttäjiä</t>
        </r>
      </text>
    </comment>
    <comment ref="H5" authorId="0">
      <text>
        <r>
          <rPr>
            <sz val="9"/>
            <color indexed="81"/>
            <rFont val="Tahoma"/>
            <family val="2"/>
          </rPr>
          <t>Mitkä henkilöroolit ovat kyseisen järjestelmän käyttäjiä (esim. opintosihteeri, lääkäri, asiakaspalveluasiantuntija)?</t>
        </r>
      </text>
    </comment>
    <comment ref="I5" authorId="0">
      <text>
        <r>
          <rPr>
            <sz val="9"/>
            <color indexed="81"/>
            <rFont val="Tahoma"/>
            <family val="2"/>
          </rPr>
          <t>Kuka on toimittanut järjestelmän, kuka hoitaa ylläpidon</t>
        </r>
      </text>
    </comment>
    <comment ref="J5" authorId="0">
      <text>
        <r>
          <rPr>
            <sz val="9"/>
            <color indexed="81"/>
            <rFont val="Tahoma"/>
            <family val="2"/>
          </rPr>
          <t>Mikä on järjestelmän pääasiallinen toteutusteknologia. Ks. KA-menetelmädokumentti</t>
        </r>
        <r>
          <rPr>
            <sz val="9"/>
            <color indexed="81"/>
            <rFont val="Tahoma"/>
            <family val="2"/>
          </rPr>
          <t xml:space="preserve">
</t>
        </r>
      </text>
    </comment>
    <comment ref="K5" authorId="0">
      <text>
        <r>
          <rPr>
            <sz val="9"/>
            <color indexed="81"/>
            <rFont val="Tahoma"/>
            <family val="2"/>
          </rPr>
          <t>Mikä on järjestelmän pääasiallinen tietokantateknologia, jos siihen liittyy itsenäinen tietokanta. Ks. KA-menetelmädokumentti</t>
        </r>
      </text>
    </comment>
    <comment ref="L5" authorId="0">
      <text>
        <r>
          <rPr>
            <sz val="9"/>
            <color indexed="81"/>
            <rFont val="Tahoma"/>
            <family val="2"/>
          </rPr>
          <t>Mikä on järjestelmän käyttöliittymäteknologia. Ks. KA-menetelmädokumentti.</t>
        </r>
      </text>
    </comment>
    <comment ref="M5" authorId="0">
      <text>
        <r>
          <rPr>
            <sz val="9"/>
            <color indexed="81"/>
            <rFont val="Tahoma"/>
            <family val="2"/>
          </rPr>
          <t>Mikä on järjestelmän pääasiallinen palvelinteknologia. Ks. KA-menetelmädokumentti</t>
        </r>
      </text>
    </comment>
    <comment ref="C6" authorId="0">
      <text>
        <r>
          <rPr>
            <sz val="9"/>
            <color indexed="81"/>
            <rFont val="Tahoma"/>
            <family val="2"/>
          </rPr>
          <t>Tyypillisesti esim. taloushallinnon ja henkilöstöhallinnon välineet, viestintäratkaisut ja mahdollisesti toiminnanohjauksen ja johdon raportoinnin välineet tms.</t>
        </r>
      </text>
    </comment>
    <comment ref="C25" authorId="0">
      <text>
        <r>
          <rPr>
            <sz val="9"/>
            <color indexed="81"/>
            <rFont val="Tahoma"/>
            <family val="2"/>
          </rPr>
          <t>Tyypillisesti tietotekniikkayksikön / tietohallinnon välineet ym. Välttämättömät välineet.</t>
        </r>
      </text>
    </comment>
  </commentList>
</comments>
</file>

<file path=xl/comments28.xml><?xml version="1.0" encoding="utf-8"?>
<comments xmlns="http://schemas.openxmlformats.org/spreadsheetml/2006/main">
  <authors>
    <author>Mika Karjalainen</author>
  </authors>
  <commentList>
    <comment ref="B5" authorId="0">
      <text>
        <r>
          <rPr>
            <sz val="9"/>
            <color indexed="81"/>
            <rFont val="Tahoma"/>
            <family val="2"/>
          </rPr>
          <t>Loogisen teknologiakomponentin nimi</t>
        </r>
      </text>
    </comment>
    <comment ref="D5" authorId="0">
      <text>
        <r>
          <rPr>
            <sz val="9"/>
            <color indexed="81"/>
            <rFont val="Tahoma"/>
            <family val="2"/>
          </rPr>
          <t>Teknologivalinnan kohde, mihin se on tarkoitettu tai mihin sitä on tarkoitus hyödyntää</t>
        </r>
      </text>
    </comment>
    <comment ref="E5" authorId="0">
      <text>
        <r>
          <rPr>
            <sz val="9"/>
            <color indexed="81"/>
            <rFont val="Tahoma"/>
            <family val="2"/>
          </rPr>
          <t>Kuvaa tähän, mitä teknologiaa ensisijaisesti suositaan (esim. tietokanta = MySQL tai MS SQL Server tms.)</t>
        </r>
      </text>
    </comment>
    <comment ref="F5" authorId="0">
      <text>
        <r>
          <rPr>
            <sz val="9"/>
            <color indexed="81"/>
            <rFont val="Tahoma"/>
            <family val="2"/>
          </rPr>
          <t>Asetetaanko kyseinen teknologiavalinta
jo valiitseva teknologia vai onko se vasta
tavoitteena?</t>
        </r>
      </text>
    </comment>
    <comment ref="G5" authorId="0">
      <text>
        <r>
          <rPr>
            <sz val="9"/>
            <color indexed="81"/>
            <rFont val="Tahoma"/>
            <family val="2"/>
          </rPr>
          <t>Kuvaa tähän, mitä teknologiaa toissijaisesti suositaan (esim. tietokanta = MySQL tai MS SQL Server tms.), jos ensisijaista teknologiaratkaisua ei ole saatavissa.</t>
        </r>
      </text>
    </comment>
    <comment ref="H5" authorId="0">
      <text>
        <r>
          <rPr>
            <sz val="9"/>
            <color indexed="81"/>
            <rFont val="Tahoma"/>
            <family val="2"/>
          </rPr>
          <t>Asetetaanko kyseinen teknologiavalinta
jo valiitseva teknologia vai onko se vasta
tavoitteena?</t>
        </r>
      </text>
    </comment>
    <comment ref="I5" authorId="0">
      <text>
        <r>
          <rPr>
            <sz val="9"/>
            <color indexed="81"/>
            <rFont val="Tahoma"/>
            <family val="2"/>
          </rPr>
          <t>Kuka vastaa tästä teknologiasta omassa organisaatiossa?</t>
        </r>
      </text>
    </comment>
    <comment ref="C9" authorId="0">
      <text>
        <r>
          <rPr>
            <sz val="9"/>
            <color indexed="81"/>
            <rFont val="Tahoma"/>
            <family val="2"/>
          </rPr>
          <t>Esim. kytkimet, reitittimet, palomuurit, IPS:t, wlan-laitteet, jne.</t>
        </r>
      </text>
    </comment>
    <comment ref="C11" authorId="0">
      <text>
        <r>
          <rPr>
            <sz val="9"/>
            <color indexed="81"/>
            <rFont val="Tahoma"/>
            <family val="2"/>
          </rPr>
          <t>Sisältää myös varmistusratkaisut, levyjärjestellmät ym.</t>
        </r>
      </text>
    </comment>
    <comment ref="C15" authorId="0">
      <text>
        <r>
          <rPr>
            <sz val="9"/>
            <color indexed="81"/>
            <rFont val="Tahoma"/>
            <family val="2"/>
          </rPr>
          <t>Sisältää myös mm. monitoimilaitteet, verkkotulostimet, skannerit</t>
        </r>
      </text>
    </comment>
    <comment ref="C19" authorId="0">
      <text>
        <r>
          <rPr>
            <sz val="9"/>
            <color indexed="81"/>
            <rFont val="Tahoma"/>
            <family val="2"/>
          </rPr>
          <t>Toimintariippumattomat järjestelmäteknogoiat, esim. julkaisujärjestelmäalusta, raportointiratkaisu, taloushallinnon järjestelmä, henkilöstöhallinnon järjestelmä, dokumentinhallinta, ryhmätyöratkaisu</t>
        </r>
      </text>
    </comment>
    <comment ref="C23" authorId="0">
      <text>
        <r>
          <rPr>
            <sz val="9"/>
            <color indexed="81"/>
            <rFont val="Tahoma"/>
            <family val="2"/>
          </rPr>
          <t>Esim. työkaluvalinnat - tiketöintityökalu, konfiguraatiotyökalu, valvontaratkaisu tms.</t>
        </r>
      </text>
    </comment>
  </commentList>
</comments>
</file>

<file path=xl/comments29.xml><?xml version="1.0" encoding="utf-8"?>
<comments xmlns="http://schemas.openxmlformats.org/spreadsheetml/2006/main">
  <authors>
    <author>Mika Karjalainen</author>
  </authors>
  <commentList>
    <comment ref="D5" authorId="0">
      <text>
        <r>
          <rPr>
            <sz val="9"/>
            <color indexed="81"/>
            <rFont val="Tahoma"/>
            <family val="2"/>
          </rPr>
          <t xml:space="preserve">Mikä on ko. kohteen palvelutasotavoite - erityisesti tässä käsitellään kokonaisia järjestelmiä tai palvelimia ja levylaitteita. Jos palvelimessa on tietokantapalvelu, myös sen käyttöpaveluun voidaan erikseen määritellä itsenäinen palvelutaso.
Hyödyntäkää JHS 174 -palvelutasoluokitusta.
</t>
        </r>
      </text>
    </comment>
    <comment ref="F5" authorId="0">
      <text>
        <r>
          <rPr>
            <sz val="9"/>
            <color indexed="81"/>
            <rFont val="Tahoma"/>
            <family val="2"/>
          </rPr>
          <t>Tähän kokonaisuuteen voi kuvata vielä tarkemmin ko. kohteen teknistä sisältöä. Tällä voi olla merkitystä palveluja hinnoiteltaessa. Huom. Joskus myös prosessorien ja prosessoritytimien määrä vaikuttaa palvelinten käyttöpalveluhinnoitteluun.</t>
        </r>
      </text>
    </comment>
    <comment ref="I5" authorId="0">
      <text>
        <r>
          <rPr>
            <sz val="9"/>
            <color indexed="81"/>
            <rFont val="Tahoma"/>
            <family val="2"/>
          </rPr>
          <t>Tähän kuvataan, miten ko. ratkaisun kapasittettipalvelut toteutetaan. I-sarakkeeseen kuvataan, mihin ko. kohde on sijoitettu.
Sarakkeesssa J kuvataan, onko ko. palvelin tai järjestelmä hankittu vuokrapalveluna (kapasiteettipalveluna) ulkoiselta toimittajalta (=k) vai onko kyseessä itse järjestetty vuokralaite (oma tai itse vuokrattu omaan käyttöön) (=e).
Sarakkeeseen K kuvataan, kuinka paljon ko. palvelimeen on vuokrattu ulkoiselta toimittajalta tallennustilaa. Mikäli kyseessä on oma levytila, kirjatkaa ko. sarakkeeseen 0 GB.</t>
        </r>
      </text>
    </comment>
    <comment ref="L5" authorId="0">
      <text>
        <r>
          <rPr>
            <sz val="9"/>
            <color indexed="81"/>
            <rFont val="Tahoma"/>
            <family val="2"/>
          </rPr>
          <t xml:space="preserve">Listatkaa tämän palvelimen (tai kokonaisjärjestelmän) palveluun kuuluvat sovellusylläpidon palvelukohteet (esim. MS Sharepoint, Apache, erityissovellus A, tms.). 
Mikäli sovellusylläpidossanne on selkeitä palvelutasoja, voitte korvata rastin sovelliusylläpitonne palvelutasokirjaimella tms.
</t>
        </r>
      </text>
    </comment>
  </commentList>
</comments>
</file>

<file path=xl/comments3.xml><?xml version="1.0" encoding="utf-8"?>
<comments xmlns="http://schemas.openxmlformats.org/spreadsheetml/2006/main">
  <authors>
    <author>Mika Karjalainen</author>
  </authors>
  <commentList>
    <comment ref="D5" authorId="0">
      <text>
        <r>
          <rPr>
            <sz val="9"/>
            <color indexed="81"/>
            <rFont val="Tahoma"/>
            <family val="2"/>
          </rPr>
          <t>Kuvaa palvelut hierarkiaan: 
Sarakkeeseen B: sidosarkkitehtuuriluokka, C: sidisarkkitehtuuriryhmä ja D: varsinainen sidosarkkitehtuuri.
Pohjassa on valmiita otsikoita muistin virkistämiseksi. Poistakaa tarpeettomat rivit tai lisätkää (kopioikaa tyhjiä rivejä) tarvittaessa rivejä.
Jos kohdealueeseen ei liity luontevia sidosluokkia tai -ryhmiä, kuvaa vain sidosarkkitehtuurit, -projektit ja -määritykset / suositukset.</t>
        </r>
      </text>
    </comment>
    <comment ref="E5" authorId="0">
      <text>
        <r>
          <rPr>
            <sz val="9"/>
            <color indexed="81"/>
            <rFont val="Tahoma"/>
            <family val="2"/>
          </rPr>
          <t>Onko sidosarkkitehtuuri tätä arkkitehtuurityötä ohjaava vai velvoittaako se tiettyihin linjauksiin vai onko kysessä vain yleisesti huomioitava sidosarkkitehtuuri tai -projekti jota voidaan mahdollisesti hyödyntää</t>
        </r>
      </text>
    </comment>
    <comment ref="F5" authorId="0">
      <text>
        <r>
          <rPr>
            <sz val="9"/>
            <color indexed="81"/>
            <rFont val="Tahoma"/>
            <family val="2"/>
          </rPr>
          <t>Kuvaus ko. sidosarkkitehtuurin keskeisestä sisällöstä</t>
        </r>
      </text>
    </comment>
    <comment ref="G5" authorId="0">
      <text>
        <r>
          <rPr>
            <sz val="9"/>
            <color indexed="81"/>
            <rFont val="Tahoma"/>
            <family val="2"/>
          </rPr>
          <t xml:space="preserve">Kuka vastaa tästä sidosarkkitehtuurista, kuka on sen omistaja ja keneltä saa lisätietoja.
</t>
        </r>
      </text>
    </comment>
    <comment ref="I5" authorId="0">
      <text>
        <r>
          <rPr>
            <sz val="9"/>
            <color indexed="81"/>
            <rFont val="Tahoma"/>
            <family val="2"/>
          </rPr>
          <t>Johtopäätös, miten kyseinen sidosarkkitehtuuri, määräys, suositus tai sidosprojekti huomioidaan tässä arkkitehtuurikehityksessä</t>
        </r>
      </text>
    </comment>
  </commentList>
</comments>
</file>

<file path=xl/comments4.xml><?xml version="1.0" encoding="utf-8"?>
<comments xmlns="http://schemas.openxmlformats.org/spreadsheetml/2006/main">
  <authors>
    <author>Mika Karjalainen</author>
  </authors>
  <commentList>
    <comment ref="B5" authorId="0">
      <text>
        <r>
          <rPr>
            <sz val="9"/>
            <color indexed="81"/>
            <rFont val="Tahoma"/>
            <family val="2"/>
          </rPr>
          <t>Periaatteen nimi</t>
        </r>
      </text>
    </comment>
    <comment ref="C5" authorId="0">
      <text>
        <r>
          <rPr>
            <sz val="9"/>
            <color indexed="81"/>
            <rFont val="Tahoma"/>
            <family val="2"/>
          </rPr>
          <t>Älä täytä - tämä sarake täyttyy automaattisesti viereisen arvon mukaisesti</t>
        </r>
      </text>
    </comment>
    <comment ref="D5" authorId="0">
      <text>
        <r>
          <rPr>
            <sz val="9"/>
            <color indexed="81"/>
            <rFont val="Tahoma"/>
            <family val="2"/>
          </rPr>
          <t>5 = korkein
1 = matalin</t>
        </r>
      </text>
    </comment>
    <comment ref="E5" authorId="0">
      <text>
        <r>
          <rPr>
            <sz val="9"/>
            <color indexed="81"/>
            <rFont val="Tahoma"/>
            <family val="2"/>
          </rPr>
          <t>Mitä periaate tarkoittaa</t>
        </r>
      </text>
    </comment>
    <comment ref="F5" authorId="0">
      <text>
        <r>
          <rPr>
            <sz val="9"/>
            <color indexed="81"/>
            <rFont val="Tahoma"/>
            <family val="2"/>
          </rPr>
          <t>Miksi periaate on otettu mukaan, miksi se on saanut kyseisen prioriteetin</t>
        </r>
      </text>
    </comment>
    <comment ref="G5" authorId="0">
      <text>
        <r>
          <rPr>
            <sz val="9"/>
            <color indexed="81"/>
            <rFont val="Tahoma"/>
            <family val="2"/>
          </rPr>
          <t>Mitä seurauksia tällä periaatteella on, miten se otetaan suunnittelussa huomioon</t>
        </r>
      </text>
    </comment>
    <comment ref="H5" authorId="0">
      <text>
        <r>
          <rPr>
            <sz val="9"/>
            <color indexed="81"/>
            <rFont val="Tahoma"/>
            <family val="2"/>
          </rPr>
          <t>Kuka on tämän periaatteen ilmaissut</t>
        </r>
      </text>
    </comment>
  </commentList>
</comments>
</file>

<file path=xl/comments5.xml><?xml version="1.0" encoding="utf-8"?>
<comments xmlns="http://schemas.openxmlformats.org/spreadsheetml/2006/main">
  <authors>
    <author>Mika Karjalainen</author>
  </authors>
  <commentList>
    <comment ref="B5" authorId="0">
      <text>
        <r>
          <rPr>
            <sz val="9"/>
            <color indexed="81"/>
            <rFont val="Tahoma"/>
            <family val="2"/>
          </rPr>
          <t>Nimi tietoturvaperiaatteelle</t>
        </r>
      </text>
    </comment>
    <comment ref="E5" authorId="0">
      <text>
        <r>
          <rPr>
            <sz val="9"/>
            <color indexed="81"/>
            <rFont val="Tahoma"/>
            <family val="2"/>
          </rPr>
          <t>Tietoturvaperiaatteen kuvaus, mitä se tarkoittaa</t>
        </r>
      </text>
    </comment>
    <comment ref="G5" authorId="0">
      <text>
        <r>
          <rPr>
            <sz val="9"/>
            <color indexed="81"/>
            <rFont val="Tahoma"/>
            <family val="2"/>
          </rPr>
          <t>Perustuuko tämä tietoturvaperiaate johonkin ohjeeseen tai taustaan (esim. Vahti-ohje)? Mistä tämä tietoturvaperiaate on lähtöisin.</t>
        </r>
      </text>
    </comment>
    <comment ref="H5" authorId="0">
      <text>
        <r>
          <rPr>
            <sz val="9"/>
            <color indexed="81"/>
            <rFont val="Tahoma"/>
            <family val="2"/>
          </rPr>
          <t>Muita huomioita tietoturvaperiaatteesta</t>
        </r>
      </text>
    </comment>
  </commentList>
</comments>
</file>

<file path=xl/comments6.xml><?xml version="1.0" encoding="utf-8"?>
<comments xmlns="http://schemas.openxmlformats.org/spreadsheetml/2006/main">
  <authors>
    <author>Mika Karjalainen</author>
  </authors>
  <commentList>
    <comment ref="B5" authorId="0">
      <text>
        <r>
          <rPr>
            <sz val="9"/>
            <color indexed="81"/>
            <rFont val="Tahoma"/>
            <family val="2"/>
          </rPr>
          <t>Keskeinen strategialinjaus</t>
        </r>
      </text>
    </comment>
    <comment ref="C5" authorId="0">
      <text>
        <r>
          <rPr>
            <sz val="9"/>
            <color indexed="81"/>
            <rFont val="Tahoma"/>
            <family val="2"/>
          </rPr>
          <t>Mitä vaikutuksia ko. linjauksella on arkkitehtuuriin tai sen kehittämiseen</t>
        </r>
      </text>
    </comment>
    <comment ref="D5" authorId="0">
      <text>
        <r>
          <rPr>
            <sz val="9"/>
            <color indexed="81"/>
            <rFont val="Tahoma"/>
            <family val="2"/>
          </rPr>
          <t>Mistä tämä linjaus on lähtöisin? Kuka sen ilmaisi?</t>
        </r>
      </text>
    </comment>
  </commentList>
</comments>
</file>

<file path=xl/comments7.xml><?xml version="1.0" encoding="utf-8"?>
<comments xmlns="http://schemas.openxmlformats.org/spreadsheetml/2006/main">
  <authors>
    <author>Mika Karjalainen</author>
  </authors>
  <commentList>
    <comment ref="B5" authorId="0">
      <text>
        <r>
          <rPr>
            <sz val="9"/>
            <color indexed="81"/>
            <rFont val="Tahoma"/>
            <family val="2"/>
          </rPr>
          <t>Kuvaus vaatimuksesta tai tavoitteesta</t>
        </r>
      </text>
    </comment>
    <comment ref="D5" authorId="0">
      <text>
        <r>
          <rPr>
            <sz val="9"/>
            <color indexed="81"/>
            <rFont val="Tahoma"/>
            <family val="2"/>
          </rPr>
          <t>Kuka tai ketkä hyötyvät, jos ko. tavoite tai vaatimus saavutetaan?</t>
        </r>
      </text>
    </comment>
    <comment ref="E5" authorId="0">
      <text>
        <r>
          <rPr>
            <sz val="9"/>
            <color indexed="81"/>
            <rFont val="Tahoma"/>
            <family val="2"/>
          </rPr>
          <t xml:space="preserve">Kuka tai mikä taho esitti ko. vaatimuksen tai tavoitteen.
Esittäjän pääluokan tulee löytyä Sidosryhmät -välilehdeltä
</t>
        </r>
      </text>
    </comment>
    <comment ref="F5" authorId="0">
      <text>
        <r>
          <rPr>
            <sz val="9"/>
            <color indexed="81"/>
            <rFont val="Tahoma"/>
            <family val="2"/>
          </rPr>
          <t>Kuka tai mikä taho esitti ko. vaatimuksen tai tavoitteen.
Esittäjä tulee löytyä Sidosryhmät -välilehdeltä.</t>
        </r>
      </text>
    </comment>
    <comment ref="G5" authorId="0">
      <text>
        <r>
          <rPr>
            <sz val="9"/>
            <color indexed="81"/>
            <rFont val="Tahoma"/>
            <family val="2"/>
          </rPr>
          <t>Minkä tyyppisestä vaatimuksesta tai tavoitteesta on kyse.
Minkätyyppisestä haasteesta, ongelmasta tai puutteesta on kyse.</t>
        </r>
      </text>
    </comment>
    <comment ref="H5" authorId="0">
      <text>
        <r>
          <rPr>
            <sz val="9"/>
            <color indexed="81"/>
            <rFont val="Tahoma"/>
            <family val="2"/>
          </rPr>
          <t>Mittari, joka kuvaa vaatimuksen tai tavoitteen saavuttamista konkreettisesti</t>
        </r>
      </text>
    </comment>
    <comment ref="I5" authorId="0">
      <text>
        <r>
          <rPr>
            <sz val="9"/>
            <color indexed="81"/>
            <rFont val="Tahoma"/>
            <family val="2"/>
          </rPr>
          <t>Vasemmalla olevan mittarin konkreettinen tavoitearvo</t>
        </r>
      </text>
    </comment>
    <comment ref="J5" authorId="0">
      <text>
        <r>
          <rPr>
            <sz val="9"/>
            <color indexed="81"/>
            <rFont val="Tahoma"/>
            <family val="2"/>
          </rPr>
          <t>miten vaatimus on toteutunut tähän mennessä?</t>
        </r>
      </text>
    </comment>
    <comment ref="K5" authorId="0">
      <text>
        <r>
          <rPr>
            <sz val="9"/>
            <color indexed="81"/>
            <rFont val="Tahoma"/>
            <family val="2"/>
          </rPr>
          <t>Muuta vaatimukseen / tavoitteeseen liittyvää. Esim. edellytykset tai reunaehdot vaatimuksen saavuttamiselle.</t>
        </r>
      </text>
    </comment>
  </commentList>
</comments>
</file>

<file path=xl/comments8.xml><?xml version="1.0" encoding="utf-8"?>
<comments xmlns="http://schemas.openxmlformats.org/spreadsheetml/2006/main">
  <authors>
    <author>Mika Karjalainen</author>
  </authors>
  <commentList>
    <comment ref="D5" authorId="0">
      <text>
        <r>
          <rPr>
            <sz val="9"/>
            <color indexed="81"/>
            <rFont val="Tahoma"/>
            <family val="2"/>
          </rPr>
          <t>Kuvaa palvelut hierarkiaan: Sarakkeeseen B: palveluluokka, C: palveluryhmä ja D: varsinainen palvelu
Palvelut voidaan suoraan listata myös sarakkeeseen D ilman erityistä palveluryhmittelyä, jos kyseisen kohteen palveluita ei ole luontevasti ryhmiteltävissä</t>
        </r>
      </text>
    </comment>
    <comment ref="E5" authorId="0">
      <text>
        <r>
          <rPr>
            <sz val="9"/>
            <color indexed="81"/>
            <rFont val="Tahoma"/>
            <family val="2"/>
          </rPr>
          <t>Kuvaus palvelusta</t>
        </r>
      </text>
    </comment>
    <comment ref="F5" authorId="0">
      <text>
        <r>
          <rPr>
            <sz val="9"/>
            <color indexed="81"/>
            <rFont val="Tahoma"/>
            <family val="2"/>
          </rPr>
          <t xml:space="preserve">Kuka vastaa tästä palvelusta, kuka on sen omistaja
Tulee löytyä Roolit -välilehdeltä
</t>
        </r>
      </text>
    </comment>
    <comment ref="G5" authorId="0">
      <text>
        <r>
          <rPr>
            <sz val="9"/>
            <color indexed="81"/>
            <rFont val="Tahoma"/>
            <family val="2"/>
          </rPr>
          <t>Keille tätä palvelua tehdään, ketkä tai mitkä tahot ovat sen asiakkaita. 
Huom. Palvelua voidaan tarjota sekä sisäisille että ulkoisille asiakkaille</t>
        </r>
      </text>
    </comment>
    <comment ref="H5" authorId="0">
      <text>
        <r>
          <rPr>
            <sz val="9"/>
            <color indexed="81"/>
            <rFont val="Tahoma"/>
            <family val="2"/>
          </rPr>
          <t>Mitkä ovat tämän palvelun sidosryhmiä
Tulee löytyä Sidosryhmät -välilehdeltä</t>
        </r>
      </text>
    </comment>
    <comment ref="K5" authorId="0">
      <text>
        <r>
          <rPr>
            <sz val="9"/>
            <color indexed="81"/>
            <rFont val="Tahoma"/>
            <family val="2"/>
          </rPr>
          <t xml:space="preserve">Palveluun liittyvien asiointipalvelujen sähköistyksen aste:
Taso 0 – Ei saatavissa Palvelua ei ole saatavissa sähköisessä muodossa.
Taso 1 – Informaatio Palvelun käynnistämiseen tarvittava informaatio on saatavilla sähköisesti (esim. julkisen verkkosivun kautta)
Taso 2 – Yksisuuntainen vuorovaikutus Palvelun käynnistämiseen tarvittava paperinen (tulostettava) lomake on saatavilla julkisen nettisivun kautta. Tämä taso sisältää myös yksinkertaisen sähköisen lomakkeen, jonka käyttö ei vaadi käyttäjän tunnistamista.
Taso 3 – Kaksisuuntainen vuorovaikutus Palvelu voidaan käynnistää syöttämällä siihen tarvittava informaatio julkisella nettisivulla olevan sähköisen lomakkeen kautta. Palvelun käynnistäminen vaatii henkilön luotettavan tunnistamisen.
Taso 4 – Transaktio Koko palvelutapahtuma voidaan suorittaa sähköisesti julkisen verkkosivun kautta. Palveluun liittyvään päätöksentekoon ja toimittamiseen ei tarvita manuaalista “paperityötä”.
Taso 5 – Personointi Asiakaskeskeiset, käyttäjän tarpeiden mukaan muokattavat palvelut. Julkishallinto kehittää aktiivisesti palvelun laatua ja käyttäjäystävällisyyttä, toimii ennakoivasti palvelun toimittamisessa (esim. hälytykset asiakkaille, tietojen automaattinen täydennys rekistereistä), sekä suorittaa asiakkaan lakisääteiset palvelut automaattisesti, ilman asiakkaan pyyntöä tai vuorovaikutusta.
</t>
        </r>
      </text>
    </comment>
  </commentList>
</comments>
</file>

<file path=xl/comments9.xml><?xml version="1.0" encoding="utf-8"?>
<comments xmlns="http://schemas.openxmlformats.org/spreadsheetml/2006/main">
  <authors>
    <author>Mika Karjalainen</author>
  </authors>
  <commentList>
    <comment ref="B5" authorId="0">
      <text>
        <r>
          <rPr>
            <sz val="9"/>
            <color indexed="81"/>
            <rFont val="Tahoma"/>
            <family val="2"/>
          </rPr>
          <t>Kuvaa sidosryhmä hierarkiaan: Sarakkeeseen B: sidosryhmätyyppi, C: varsinainen sidosryhmä</t>
        </r>
      </text>
    </comment>
    <comment ref="D5" authorId="0">
      <text>
        <r>
          <rPr>
            <sz val="9"/>
            <color indexed="81"/>
            <rFont val="Tahoma"/>
            <family val="2"/>
          </rPr>
          <t>Kuvaus sidosryhmästä</t>
        </r>
      </text>
    </comment>
    <comment ref="E5" authorId="0">
      <text>
        <r>
          <rPr>
            <sz val="9"/>
            <color indexed="81"/>
            <rFont val="Tahoma"/>
            <family val="2"/>
          </rPr>
          <t>Onko ko. sidosryhmä jossakin roolissa kuvattavan kohteen sähköisissä palveluissa - joko käyttäjänä tai liittymän kautta.</t>
        </r>
      </text>
    </comment>
    <comment ref="F5" authorId="0">
      <text>
        <r>
          <rPr>
            <sz val="9"/>
            <color indexed="81"/>
            <rFont val="Tahoma"/>
            <family val="2"/>
          </rPr>
          <t>Kuvailkaa yhteistyömallia ja toimintaa sidosryhmän kanssa.
Mitä palveluja ko. sidosryhmälle tarjotaan tai mitä palveluja se tuottaa ko. organisaatiolle tässä käsiteltävän kohteen näkökulmasta.
Mitä tietoja ko. sidosryhmälle siirretään tai mitä se käyttää. Mitä tietoja organisaatio käyttää ko. sidosryhmältä.</t>
        </r>
      </text>
    </comment>
  </commentList>
</comments>
</file>

<file path=xl/sharedStrings.xml><?xml version="1.0" encoding="utf-8"?>
<sst xmlns="http://schemas.openxmlformats.org/spreadsheetml/2006/main" count="2302" uniqueCount="1372">
  <si>
    <t>Asiakkaat</t>
  </si>
  <si>
    <t>Nimi</t>
  </si>
  <si>
    <t>Prioriteetti</t>
  </si>
  <si>
    <t>Kuvaus</t>
  </si>
  <si>
    <t>Perustelu</t>
  </si>
  <si>
    <t>Seuraukset</t>
  </si>
  <si>
    <t>µ</t>
  </si>
  <si>
    <t>µµ</t>
  </si>
  <si>
    <t>µµµ</t>
  </si>
  <si>
    <t>µµµµ</t>
  </si>
  <si>
    <t>µµµµµ</t>
  </si>
  <si>
    <t>Versio</t>
  </si>
  <si>
    <t>Pvm:</t>
  </si>
  <si>
    <t>Kuvauspohjat / välilehdet</t>
  </si>
  <si>
    <t>Arkkitehtuuriperiaatteet</t>
  </si>
  <si>
    <t>Prioriteetti
1 - 5</t>
  </si>
  <si>
    <t>Sidosarkkitehtuurit</t>
  </si>
  <si>
    <t>Tietoturvaperiaatteet</t>
  </si>
  <si>
    <t>Velvoittavuus</t>
  </si>
  <si>
    <t>Vaikutukset</t>
  </si>
  <si>
    <t>Lähde</t>
  </si>
  <si>
    <t>Pakollisuus</t>
  </si>
  <si>
    <t>Muuta</t>
  </si>
  <si>
    <t>Strategia</t>
  </si>
  <si>
    <t>Strategialinjaus</t>
  </si>
  <si>
    <t>Vaikutukset arkkitehtuuriin</t>
  </si>
  <si>
    <t>Palvelut</t>
  </si>
  <si>
    <t>Palvelu</t>
  </si>
  <si>
    <t>Vastuu</t>
  </si>
  <si>
    <t>automaatio</t>
  </si>
  <si>
    <t>sähköistys</t>
  </si>
  <si>
    <t>kehittämistarve</t>
  </si>
  <si>
    <t>Sidosryhmät</t>
  </si>
  <si>
    <t>Roolit</t>
  </si>
  <si>
    <t>Sidosryhmä</t>
  </si>
  <si>
    <t>Rooli</t>
  </si>
  <si>
    <t>Tehtävät ja vastuut</t>
  </si>
  <si>
    <t>Käsite</t>
  </si>
  <si>
    <t>Määritelmä / kuvaus</t>
  </si>
  <si>
    <t>Synonyymit</t>
  </si>
  <si>
    <t>Tietoturva</t>
  </si>
  <si>
    <t>Tietojärjestelmäpalvelut</t>
  </si>
  <si>
    <t>Tietojärjestelmäpalvelu</t>
  </si>
  <si>
    <t>Tietoturvatarpeet</t>
  </si>
  <si>
    <t>Käyttötiheys</t>
  </si>
  <si>
    <t>Palvelutaso</t>
  </si>
  <si>
    <t>Asiakkaat / käyttäjät</t>
  </si>
  <si>
    <t>Käyttötarkoitus</t>
  </si>
  <si>
    <t>Prosessi</t>
  </si>
  <si>
    <t>Omistaja</t>
  </si>
  <si>
    <t>Tavoitteet</t>
  </si>
  <si>
    <t>Tuotokset</t>
  </si>
  <si>
    <t>Sidosprosessit</t>
  </si>
  <si>
    <t>Prosessikuvaukset</t>
  </si>
  <si>
    <t>Visualisoinnit eivät sisälly tähän excel-pohjaan</t>
  </si>
  <si>
    <t>Loogiset tietovarannot</t>
  </si>
  <si>
    <t>Prosessit-tiedot -riippuvuustaulukko</t>
  </si>
  <si>
    <t>Järjestelmät-prosessit -riippuvuustaulukko</t>
  </si>
  <si>
    <t>Teknologiakomponentit</t>
  </si>
  <si>
    <t>Valvontakohteet</t>
  </si>
  <si>
    <t>Fyysiset tietovarannot</t>
  </si>
  <si>
    <t>Järjestelmäsalkku</t>
  </si>
  <si>
    <t>Velvoittava</t>
  </si>
  <si>
    <t>Mihin palveluihin tai prosesseihin rooli liittyy</t>
  </si>
  <si>
    <t>Liittymät, rajapinnat</t>
  </si>
  <si>
    <t>g</t>
  </si>
  <si>
    <t>f</t>
  </si>
  <si>
    <t>D</t>
  </si>
  <si>
    <t>n</t>
  </si>
  <si>
    <t>Tyyppi</t>
  </si>
  <si>
    <t>Tekninen toteutus</t>
  </si>
  <si>
    <t>Tapahtumavolyymi</t>
  </si>
  <si>
    <t>toteutettu keskit.
Integraatioratk.?</t>
  </si>
  <si>
    <t>A siirtää tietoja B:lle (ei kuittausta tai tekninen kuittaus)</t>
  </si>
  <si>
    <t>Tietovarannon nimi</t>
  </si>
  <si>
    <t>Tietokantateknologia</t>
  </si>
  <si>
    <t>Tietovarannon koko</t>
  </si>
  <si>
    <t>Tietueiden määrä</t>
  </si>
  <si>
    <t>Tietovarannon tietosisältö</t>
  </si>
  <si>
    <t>Järjestelmäsalkku - fyysiset tietojärjestelmät</t>
  </si>
  <si>
    <t>Tietojärjestelmän nimi</t>
  </si>
  <si>
    <t>Kriittisyys</t>
  </si>
  <si>
    <t>Uusimistarve</t>
  </si>
  <si>
    <t>Palvelevuus</t>
  </si>
  <si>
    <t>Yleiskuva</t>
  </si>
  <si>
    <t>Teknologia</t>
  </si>
  <si>
    <t>Elinkaari ja merkitys toiminnalle</t>
  </si>
  <si>
    <t>Tietokanta-teknologia</t>
  </si>
  <si>
    <t>Käyttöliittymä-teknologia</t>
  </si>
  <si>
    <t>Tietovarannon keskeiset tiedot</t>
  </si>
  <si>
    <t>Korvaa nämä tietovar. / uusi</t>
  </si>
  <si>
    <t>Tietosuojataso</t>
  </si>
  <si>
    <t>Toiminnallisen tarkoituksen luokat (muuttakaan toimintanne mukaan)</t>
  </si>
  <si>
    <t>Ydintoiminta</t>
  </si>
  <si>
    <t>Taloushallinto</t>
  </si>
  <si>
    <t>Henkilöstöhallinto</t>
  </si>
  <si>
    <t>Johtaminen</t>
  </si>
  <si>
    <t>Tiedon hallinta</t>
  </si>
  <si>
    <t>Tietohallinto</t>
  </si>
  <si>
    <t>Muu tukitoiminto</t>
  </si>
  <si>
    <t>Korvaa nämä tietojärj. / uusi</t>
  </si>
  <si>
    <t>Strateginen merkitys</t>
  </si>
  <si>
    <t>Elinkaaren tila</t>
  </si>
  <si>
    <t>Valvonnan kohde</t>
  </si>
  <si>
    <t>Valvottavat elementit / tekijät</t>
  </si>
  <si>
    <t>Raja-arvot</t>
  </si>
  <si>
    <t>Varmistusjärjestelmät</t>
  </si>
  <si>
    <t>Palvelimet, levy- ja tallennusjärjestelmät</t>
  </si>
  <si>
    <t>Tietoliikenne</t>
  </si>
  <si>
    <t>Tukipalvelut ja muut kohteet</t>
  </si>
  <si>
    <t>Teknologiakomponentti</t>
  </si>
  <si>
    <t>Loogiset teknologiakomponentit</t>
  </si>
  <si>
    <t>Suorituskykyvaatimukset</t>
  </si>
  <si>
    <t>Skaalautuvuusvaatimukset</t>
  </si>
  <si>
    <t>Käytettävyys-vaatimus</t>
  </si>
  <si>
    <t>Laitetiloihin liittyvät teknologiakomponentit ja loogiset ratkaisut</t>
  </si>
  <si>
    <t>Palvelinympäristöihin liittyvät teknologiakomponentit ja loogiset ratkaisut</t>
  </si>
  <si>
    <t>Päätelaite- ja työasemaympäristöihin liittyvät teknologiakomponentit ja loogiset ratkaisut</t>
  </si>
  <si>
    <t>Tietoliikenteeseen liittyvät teknologiakomponentit ja loogiset ratkaisut</t>
  </si>
  <si>
    <t>Muut teknologiakomponentit ja loogiset ratkaisut</t>
  </si>
  <si>
    <t>&lt;Nimi&gt;</t>
  </si>
  <si>
    <t>Tuote / tuotteet</t>
  </si>
  <si>
    <t>Syötteet</t>
  </si>
  <si>
    <t>Laitetila</t>
  </si>
  <si>
    <t>Sovellukset ja järjestelmät</t>
  </si>
  <si>
    <t>Kyllä</t>
  </si>
  <si>
    <t>Dokumentin nimi</t>
  </si>
  <si>
    <t>Dokumentin kuvaus, pääsisältö</t>
  </si>
  <si>
    <t>Päivitetty
viimeksi</t>
  </si>
  <si>
    <t>Sijaintipaikka</t>
  </si>
  <si>
    <t>Toiminnan pääkuvaukset (esim. organisaation prosessit, palvelut, strategiat, asiakkaat tms.)</t>
  </si>
  <si>
    <t>Järjestelmäympäristön kokonaiskuvaukset</t>
  </si>
  <si>
    <t>Tietojärjestelmäkuvaukset</t>
  </si>
  <si>
    <t>Arkkitehtuurin kuvaamiseen ja hallintaan liittyvät ohjeet ja pohjat</t>
  </si>
  <si>
    <t>Ajan tasalla?</t>
  </si>
  <si>
    <t>Arkkitehtuuridokumentaatio</t>
  </si>
  <si>
    <t>Kuva, ei sisälly tähän excel-pohjaan</t>
  </si>
  <si>
    <t>Rajaukset ja reunaehdot</t>
  </si>
  <si>
    <t>ks. Myös Vahti-tietoturvatasot</t>
  </si>
  <si>
    <t>Vaatimuksen / tavoitteen kuvaus</t>
  </si>
  <si>
    <t>Vaatimuksen alkuperä / esittäjä</t>
  </si>
  <si>
    <t>Laatu</t>
  </si>
  <si>
    <t>Yhteentoimivuus</t>
  </si>
  <si>
    <t>Hyödyn saaja</t>
  </si>
  <si>
    <t>Substanssipalvelut ja -tuotteet</t>
  </si>
  <si>
    <t>Merkitys</t>
  </si>
  <si>
    <t>Kuvattavan arkkit. sähköisen asioinnin toimija</t>
  </si>
  <si>
    <t>Kuvataanko 
tässä työssä?</t>
  </si>
  <si>
    <t>Prosessilista</t>
  </si>
  <si>
    <t>Käsitteistö</t>
  </si>
  <si>
    <t>Tietovirrat</t>
  </si>
  <si>
    <t>ks. JHS 174</t>
  </si>
  <si>
    <t>Tiedot</t>
  </si>
  <si>
    <t>Käyttökohde / tarkoitus</t>
  </si>
  <si>
    <t>Ensisijainen teknologiavaihtoehto</t>
  </si>
  <si>
    <t>Ensisijaisen teknologian luokittelu</t>
  </si>
  <si>
    <t>Toissijaiset teknologiavaihtoehdot</t>
  </si>
  <si>
    <t>Sähköposti ja kalenteri</t>
  </si>
  <si>
    <t>Integraatioratkaisu</t>
  </si>
  <si>
    <t>&lt;nimi&gt;</t>
  </si>
  <si>
    <t>Tähän voidaan listata myös käytettävät koodistot</t>
  </si>
  <si>
    <t>Laitetiloihin liittyvät teknologiavalinnat  tai -linjaukset</t>
  </si>
  <si>
    <t>Tietoliikenteeseen liittyvät teknologiavalinnat  tai -linjaukset</t>
  </si>
  <si>
    <t>Palvelinympäristöihin liittyvät teknologiavalinnat  tai -linjaukset</t>
  </si>
  <si>
    <t>Tietokantoihin ja tietovarastointiin liittyvät teknologiavalinnat  tai -linjaukset</t>
  </si>
  <si>
    <t>Työasemaympäristöön liittyvät teknologiavalinnat  tai -linjaukset</t>
  </si>
  <si>
    <t>Älypuhelimiin ja viestintäteknologiaan liittyvät teknologiavalinnat  tai -linjaukset</t>
  </si>
  <si>
    <t>Yleiskäyttöisiin tietojärjestelmiin ja sovelluksiin liittyvät teknologiavalinnat  tai -linjaukset</t>
  </si>
  <si>
    <t>Muut teknologiavalinnat  tai -linjaukset</t>
  </si>
  <si>
    <t>Teknologiavalinnat</t>
  </si>
  <si>
    <t>Kapasiteetti</t>
  </si>
  <si>
    <t>Käyttöpalvelu</t>
  </si>
  <si>
    <t>Käyttöjärjestelmäversio</t>
  </si>
  <si>
    <t>Tietokanta</t>
  </si>
  <si>
    <t>Levytila kapasiteettina 
toimittjalta (määrä)</t>
  </si>
  <si>
    <t>Käyttöpalvelun palvelutaso</t>
  </si>
  <si>
    <t>Tietokannan käyttöpalvelutaso</t>
  </si>
  <si>
    <t>&lt;Varusohjelma / erityisosovellus&gt;</t>
  </si>
  <si>
    <t>&lt;nimi tai tunniste&gt;</t>
  </si>
  <si>
    <t>&lt;malli&gt;</t>
  </si>
  <si>
    <t>?</t>
  </si>
  <si>
    <t>&lt;OS&gt;</t>
  </si>
  <si>
    <t>&lt;DB/versio, jos on&gt;</t>
  </si>
  <si>
    <t>e</t>
  </si>
  <si>
    <t>X GB</t>
  </si>
  <si>
    <t>X</t>
  </si>
  <si>
    <t>k</t>
  </si>
  <si>
    <t>Windows-palvelimet</t>
  </si>
  <si>
    <t>Virtuaalipalvelimet</t>
  </si>
  <si>
    <t>Muut palvelun kohteet</t>
  </si>
  <si>
    <t>? (erityislaitteet tms.)</t>
  </si>
  <si>
    <t>Levylaite?</t>
  </si>
  <si>
    <t>Kohteiden palvelutasot</t>
  </si>
  <si>
    <t>Laitetila (P=Oma päälaitetila, M=Muu oma laitetila, T=toimittajan konesali) 
taso 2, T3=Toimittaja,taso 3)</t>
  </si>
  <si>
    <t>P</t>
  </si>
  <si>
    <t>Sovellus/Laitemalli</t>
  </si>
  <si>
    <t>&lt;sovellus&gt;</t>
  </si>
  <si>
    <t>Kokonaiset järjestelmät - tuotetaan kokonaispalveluna</t>
  </si>
  <si>
    <t>Unix/linux-palvelimet</t>
  </si>
  <si>
    <t>Laitekapasiteetti toimittajalta (k/e)</t>
  </si>
  <si>
    <t>Tieto</t>
  </si>
  <si>
    <t>Toteuttaa palvelun</t>
  </si>
  <si>
    <t>Valtakunnalliset tai sektorikohtaiset kohdealuetta koskevat keskeisimmät strategiset linjaukset</t>
  </si>
  <si>
    <t>Organisaation kohdealuetta koskevat keskeisimmät strategiset linjaukset</t>
  </si>
  <si>
    <t>Muut kohdealuetta koskevat keskeisimmät strategiset linjaukset</t>
  </si>
  <si>
    <t>Vaatimukset ja tavoitteet</t>
  </si>
  <si>
    <t>&lt;tietojärjestelmäluokka&gt;</t>
  </si>
  <si>
    <t>&lt;tietojärjestelmäryhmä&gt;</t>
  </si>
  <si>
    <t>Kustannukset</t>
  </si>
  <si>
    <t>Palvelun sisältö</t>
  </si>
  <si>
    <t>Työn tehokkuus</t>
  </si>
  <si>
    <t>Käyttöönotto</t>
  </si>
  <si>
    <t>Muu</t>
  </si>
  <si>
    <t>Suomi.fi</t>
  </si>
  <si>
    <t>Valmiusaste</t>
  </si>
  <si>
    <t>Ohjaava</t>
  </si>
  <si>
    <t>Huomioitava</t>
  </si>
  <si>
    <t>Sisältää kuvauksen yhteisistä ja ei-yhteisistä palveluista</t>
  </si>
  <si>
    <t>Vastuutaho</t>
  </si>
  <si>
    <t>Looginen tietojärjestelmäpalvelujäsennys</t>
  </si>
  <si>
    <t>Reunaehto/
rajaus</t>
  </si>
  <si>
    <t>Käsitteellinen taso -
MITÄ</t>
  </si>
  <si>
    <t>Periaatetaso -
Millä ehdoilla</t>
  </si>
  <si>
    <t>Looginen taso -
MITEN</t>
  </si>
  <si>
    <t>Fyysinen taso -
MILLÄ</t>
  </si>
  <si>
    <t>Kuvauspohjan versio: Kartturi 2.2</t>
  </si>
  <si>
    <t>Kohteen kehittämisen perustana olevat arkkitehtuuriperiaatteet</t>
  </si>
  <si>
    <t>Tarkentavat lisäkentät</t>
  </si>
  <si>
    <t>Avaa ja sulje lisäkentät -/+ -merkistä</t>
  </si>
  <si>
    <t>Sidosarkkitehtuurit - ohjaavat määritykset</t>
  </si>
  <si>
    <t>Kehittämistä koskeva rajaus tai reunaehto</t>
  </si>
  <si>
    <t>Kansalliset, yleiset sidosarkkitehtuurit</t>
  </si>
  <si>
    <t>Tarkennukset kuvaamisesta</t>
  </si>
  <si>
    <t>&lt;kuvauksen tarkennus tai rajaus&gt;</t>
  </si>
  <si>
    <t>Kuvaus, keskeinen sisältö</t>
  </si>
  <si>
    <t>Miten huomioidaan tässä arkkitehtuurissa</t>
  </si>
  <si>
    <t>Kansalliset, yhteiset perustietovarannot</t>
  </si>
  <si>
    <t>Kansalliset palvelujen ohjauspalvelut</t>
  </si>
  <si>
    <t>Kansalliset alustapalvelut</t>
  </si>
  <si>
    <t>Kohdealuetta koskevat sidosarkkitehtuurit</t>
  </si>
  <si>
    <t>Kohdealuetta koskeva lainsäädäntö</t>
  </si>
  <si>
    <t>Kohdealuetta koskevat yleiset sidosarkkitehtuurit</t>
  </si>
  <si>
    <t>Oman organisaation sidosarkkitehtuurit</t>
  </si>
  <si>
    <t>Organisaation yleiset viitearkkitehtuurit</t>
  </si>
  <si>
    <t>Kohdealuetta koskevat organisaation omat viitearkkitehtuurit</t>
  </si>
  <si>
    <t xml:space="preserve">Avaa ja sulje lisäkentät </t>
  </si>
  <si>
    <t>-/+ -merkistä</t>
  </si>
  <si>
    <t>Tietoarkkitehtuurin, käsitteistön, tiedonhallinnan, tietovarantojen kuvaukset</t>
  </si>
  <si>
    <t>Teknologiaympäristön kuvaukset (esim. verkkokaaviot, laitetilakartat)</t>
  </si>
  <si>
    <t>Varsinaiset arkkitehtuurikuvaukset</t>
  </si>
  <si>
    <r>
      <t xml:space="preserve">Olemassa oleva arkkitehtuuridokumentaatio </t>
    </r>
    <r>
      <rPr>
        <sz val="14"/>
        <color indexed="18"/>
        <rFont val="Arial Narrow"/>
        <family val="2"/>
      </rPr>
      <t>(kehitettävään kohteeseen liittyvä)</t>
    </r>
  </si>
  <si>
    <t>Kohdealuetta koskevat organisaation omat kehittämisprojektit</t>
  </si>
  <si>
    <t>yli 8v</t>
  </si>
  <si>
    <t>Kriittinen</t>
  </si>
  <si>
    <t>Suuri</t>
  </si>
  <si>
    <t>Huono</t>
  </si>
  <si>
    <t>Koodistot</t>
  </si>
  <si>
    <t>Koodistot voidaan kuvata myös erillisiin dokumentteihin tai työkaluihin. Listatkaa siinä tapauksessa käytetyt koodistot ja tietoelementtien arvolistat tähän</t>
  </si>
  <si>
    <t>Kohdealuetta koskevat standardit</t>
  </si>
  <si>
    <t>Sidosarkkitehtuurit - arkkitehtuuria ohjaavat määritykset, standardit, arkkitehtuurit ja sidosprojektit</t>
  </si>
  <si>
    <t>Käytössä</t>
  </si>
  <si>
    <t>Reunaehto</t>
  </si>
  <si>
    <t>Rajaus</t>
  </si>
  <si>
    <t>Tietoturvaperiaatteen lähde tai tausta</t>
  </si>
  <si>
    <t>ks. Myös Vahti-tietoturvatasot ja tietoturva-asetus 1.7.2010/681</t>
  </si>
  <si>
    <t>Vaatimuksen esittäjän pääluokka</t>
  </si>
  <si>
    <t>Vaatimuksen kohdeluokka</t>
  </si>
  <si>
    <t>Vaatimuksen mittari</t>
  </si>
  <si>
    <t>Vaatimuksen toteutumisen tila</t>
  </si>
  <si>
    <t>Välttämätön</t>
  </si>
  <si>
    <t>Vaatimusmittarin tavoitearvo</t>
  </si>
  <si>
    <t>Kohdealueen haasteet ja yleiset puutteet</t>
  </si>
  <si>
    <t>Toteutunut osin</t>
  </si>
  <si>
    <t>Merkittävä</t>
  </si>
  <si>
    <t>Kohtalainen</t>
  </si>
  <si>
    <t>Vähäinen</t>
  </si>
  <si>
    <t>Ei tarvetta</t>
  </si>
  <si>
    <t>5: Personointi</t>
  </si>
  <si>
    <t>4: Transaktio</t>
  </si>
  <si>
    <t>3: 2-suunt.vuorovaikuutus</t>
  </si>
  <si>
    <t>2: 1-suunt.vuorovaikutus</t>
  </si>
  <si>
    <t>0:Ei saatavissa</t>
  </si>
  <si>
    <t>Pitkälti automatisoitu</t>
  </si>
  <si>
    <t>osittain automatisoitu</t>
  </si>
  <si>
    <t>Pääosin manuaalinen</t>
  </si>
  <si>
    <t>Lakisääteinen</t>
  </si>
  <si>
    <t>Lisäarvopalvelu</t>
  </si>
  <si>
    <t>Yhteistyö sidosryhmän kanssa</t>
  </si>
  <si>
    <t>Ks. Kohdealueen sanastotyö (esim. opetustoimessa OKM:n sanasto ja XDW-mallit)</t>
  </si>
  <si>
    <t>Huom. Laadi käsitteistä visuaalinen käsitekartta, listaa tähän pääkäsitteet</t>
  </si>
  <si>
    <t xml:space="preserve"> -/+ -merkistä</t>
  </si>
  <si>
    <t>Avaa ja sulje lisäkentät</t>
  </si>
  <si>
    <t>Toiminnalliset ja käyttöön liittyvät vaatimukset ja tavoitteet</t>
  </si>
  <si>
    <t>Teknologivaatimukset</t>
  </si>
  <si>
    <t>Toiminnalliset vaatimukset ja tavoitteet</t>
  </si>
  <si>
    <t>Vaiheiden kuvaukset ja visualisoinnit kuvataan eri välineillä</t>
  </si>
  <si>
    <t>Tietomallit ja visualisoinnit eivät sisälly tähän excel-pohjaan</t>
  </si>
  <si>
    <t>Teknologiavaatimukset</t>
  </si>
  <si>
    <t>Kohteen palvelujen edellyttämä erityisteknologia ja sen vaatimukset</t>
  </si>
  <si>
    <t>Teknologiatarve / -vaatimus</t>
  </si>
  <si>
    <t>Teknologian kuvaus</t>
  </si>
  <si>
    <t>Osaamisen tila</t>
  </si>
  <si>
    <t>Lähtötilanne</t>
  </si>
  <si>
    <t>Hyvää osaamista</t>
  </si>
  <si>
    <t>Toteutunut</t>
  </si>
  <si>
    <t>Ei toteutunut</t>
  </si>
  <si>
    <t>Ei aiota toteuttaa</t>
  </si>
  <si>
    <t>&lt;teknologiavaatimus&gt;</t>
  </si>
  <si>
    <t>Hyödyllinen</t>
  </si>
  <si>
    <t>Toivottu</t>
  </si>
  <si>
    <t>Muu substanssi</t>
  </si>
  <si>
    <t>Asiakas</t>
  </si>
  <si>
    <t>Käyttäjä</t>
  </si>
  <si>
    <t>Muu sidosryhmä</t>
  </si>
  <si>
    <t>Projekti</t>
  </si>
  <si>
    <t>⌂</t>
  </si>
  <si>
    <t>Muut toimijat</t>
  </si>
  <si>
    <t>Huom. Ks. JHS 152, prosessikarttataso</t>
  </si>
  <si>
    <t>Tiedot, tietomallin pääjäsennys, informaatiosalkku</t>
  </si>
  <si>
    <t>Tiedon käyttö</t>
  </si>
  <si>
    <t>Prosessikuvaukset tulee kuvata erilliseen dokumenttiin, excel ei tue visualisointeja</t>
  </si>
  <si>
    <t>Sanallinen kuvaus</t>
  </si>
  <si>
    <t>Prosessit ja tiedot täyttyvät automaattisesti Prosessilista ja Tiedot -välilehdiltä. Voit vaihtoehtoisesti kuvata myös Prosessit-Loogiset tietovarannot -riippuvuustaulukon</t>
  </si>
  <si>
    <t>Loogiset tietojärjestelmäpalvelut</t>
  </si>
  <si>
    <t>Huom. Pääkohteena tässä osakuvauksessa on looginen tietojärjestelmäpalveluiden ja loogisten tietovarantojen keskinäinen kokonaiskuva ja jäsennys - visualisoi</t>
  </si>
  <si>
    <t>Loogiset tietojärjestelmät / tietoj.palvelut</t>
  </si>
  <si>
    <t>Operatiivinen vastuuhenkilö</t>
  </si>
  <si>
    <t>Päätietolähde?</t>
  </si>
  <si>
    <t>&lt;Tietojärjestelmäpalvelu&gt;</t>
  </si>
  <si>
    <t>Visualisoi valvonta-  ja hallinta-arkkitehtuurin looginen rakenne eri kuvaukseen</t>
  </si>
  <si>
    <t>Avaa ja sulje lisä-</t>
  </si>
  <si>
    <t>kentät  -/+ -merkistä</t>
  </si>
  <si>
    <t>Toissijaisen teknologian luokittelu</t>
  </si>
  <si>
    <t>Visualisoi tietovirrat jo loogiselle tasolle eri osakuvaukseen - ks. Kartturi-ohjeistus</t>
  </si>
  <si>
    <t>Teknologialinjaukset, teknologiavalinnat</t>
  </si>
  <si>
    <t>Tietoturvataso</t>
  </si>
  <si>
    <t>&lt;Valvottava kohde&gt;</t>
  </si>
  <si>
    <t>Tähän taulukkoon kuvataan järjestelmien ja palvelinten pääsisältö ja ja valitut palvelutasotavoitteet (SLT)</t>
  </si>
  <si>
    <t>Tämä taulukko voi toimia palvelinten käyttö- ja kapasiteettipalvelujen ja sovellusten ylläpidon hinnoittelun pohjana</t>
  </si>
  <si>
    <t>2</t>
  </si>
  <si>
    <t>Ei tarkempaa tietoa liittymän tyypistä</t>
  </si>
  <si>
    <t>E</t>
  </si>
  <si>
    <t>A tallentaa tiedoston välivarastoon, josta B käy sen hakemassa</t>
  </si>
  <si>
    <t>&lt;liittymän nimi&gt;</t>
  </si>
  <si>
    <t>&lt;tekninen toteutustapa&gt;</t>
  </si>
  <si>
    <t>&lt;käyttötarkoituskuvaus, mitä tietoa liikkuu&gt;</t>
  </si>
  <si>
    <t>&lt;tietovarannon nimi&gt;</t>
  </si>
  <si>
    <t>&lt;Koodisto&gt;</t>
  </si>
  <si>
    <t>Koodiston nimi</t>
  </si>
  <si>
    <t>Koodiston keskeinen sisältö</t>
  </si>
  <si>
    <t>&lt;kuvaus koodiston sisällöstä&gt;</t>
  </si>
  <si>
    <t>Koodiston käyttötarkoitus</t>
  </si>
  <si>
    <t>&lt;mihin koodistoa tulee käyttää&gt;</t>
  </si>
  <si>
    <t>Koodiston rajoitukset</t>
  </si>
  <si>
    <t>Koodiston taustalla olevat standardit ja määritykset</t>
  </si>
  <si>
    <t>Nykytilassa tätä koodistoa
käyttävät järjestelmät</t>
  </si>
  <si>
    <t>Käyttäjätahot</t>
  </si>
  <si>
    <t>Toteutusteknologia</t>
  </si>
  <si>
    <t>Järjestelmän teknologian ikä</t>
  </si>
  <si>
    <t>Ikä organisaatiossa</t>
  </si>
  <si>
    <t>Teknologiakohde</t>
  </si>
  <si>
    <t>Kohde / palvelin</t>
  </si>
  <si>
    <t>Kohteen tarkennettu sisältö</t>
  </si>
  <si>
    <t>Sovellusylläpidon kohteet ko. järjestelmässä</t>
  </si>
  <si>
    <t>C:Laajennettu</t>
  </si>
  <si>
    <t>A:Lähtötaso</t>
  </si>
  <si>
    <t>B:Normaali</t>
  </si>
  <si>
    <t>D:Kriittinen</t>
  </si>
  <si>
    <t>E:Erittäin kriittinen</t>
  </si>
  <si>
    <t>Kuva, ei sisälly tähän excel-pohjaan, vrt. rajapinnat</t>
  </si>
  <si>
    <t>Kohteiden palvelutasotavoitteet</t>
  </si>
  <si>
    <t>Rajapinnat ja liittymät</t>
  </si>
  <si>
    <t>Integraatiomalli</t>
  </si>
  <si>
    <t>Organisaatio</t>
  </si>
  <si>
    <t>Prosessikartasta tulee kuvata oma visualisointi</t>
  </si>
  <si>
    <t>Kaavio tulee kuvata erilliseen dokumenttiin, excel ei tue visualisointeja</t>
  </si>
  <si>
    <t>&lt;1. tason organisaatio&gt;</t>
  </si>
  <si>
    <t>&lt;2. tason organisaatio&gt;</t>
  </si>
  <si>
    <t>&lt;3. tason organisaatioelementti&gt;</t>
  </si>
  <si>
    <t>&lt;4. tason organisaatioelementti&gt;</t>
  </si>
  <si>
    <t>Johtaja / vastuutaho</t>
  </si>
  <si>
    <t>Organisaation kuvaus</t>
  </si>
  <si>
    <t>Keskeiset tehtävät ja palvelut</t>
  </si>
  <si>
    <t>Johtorakenteet</t>
  </si>
  <si>
    <t>Keskeisimmät strategiset tavoitteet</t>
  </si>
  <si>
    <t>Kokonaisarkkitehtuurikuvaus</t>
  </si>
  <si>
    <t>Organisaation yhteiskäyttöiset, toimialariippumattomat substanssijärjestelmät</t>
  </si>
  <si>
    <t>Organisaation yhteiset, toimialariippumattomat tekniset tukijärjestelmät</t>
  </si>
  <si>
    <r>
      <t>Kuvattavan kohteen erityisjärjestelmät</t>
    </r>
    <r>
      <rPr>
        <sz val="10"/>
        <rFont val="Arial"/>
        <family val="2"/>
      </rPr>
      <t xml:space="preserve"> (voidaan tarvittaessa ryhmitellä tarkemminkin)</t>
    </r>
  </si>
  <si>
    <t>Fyysinen verkkokaavio</t>
  </si>
  <si>
    <t>Looginen verkkokaavio</t>
  </si>
  <si>
    <r>
      <t xml:space="preserve">Toiminnallinen luokitus </t>
    </r>
    <r>
      <rPr>
        <sz val="9"/>
        <rFont val="Arial Narrow"/>
        <family val="2"/>
      </rPr>
      <t>(ks. Sarake P)</t>
    </r>
  </si>
  <si>
    <t>Palvelinteknologia</t>
  </si>
  <si>
    <t>Lähde (A)</t>
  </si>
  <si>
    <t>Kohde (B)</t>
  </si>
  <si>
    <t>Tieto liikkuu lopulta A =&gt; B</t>
  </si>
  <si>
    <t>B hakee tiedon A:ltä (esim. A:n tietokannasta tms., ei kuittausta tai tekninen kuittaus)</t>
  </si>
  <si>
    <t>B pyytää tietoja A:ltä, A lähettää tiedot (vastaussanoman) asynkronisesti (myöhemmin)</t>
  </si>
  <si>
    <t>B pyytää tietoja A:ltä, A lähettää tiedot (vastaussanoman) synkronisesti (reaaliaikaisesti)</t>
  </si>
  <si>
    <t>&lt;Tiedon lähdejärjestelmä / rekisteri&gt;</t>
  </si>
  <si>
    <t>&lt;Tiedon kohdejärjestelmä / rekisteri&gt;</t>
  </si>
  <si>
    <t>Älä poista rivejä 6-10 kokonaan</t>
  </si>
  <si>
    <t>Sidosarkkitehtuurit, standardisalkku</t>
  </si>
  <si>
    <t>Tietoturvaperiaatteet, , integraatioperiaatteet</t>
  </si>
  <si>
    <t>Kehittämisvaatimukset ja -tavoitteet tehdään erilliseen dokumenttiin "Vaatimusmäärittelypohja", minkä malli oli tarjouksen liitteenä 4.1</t>
  </si>
  <si>
    <t>Ei</t>
  </si>
  <si>
    <t>Käytetään erillistä vaatimusmäärittelypohjaa</t>
  </si>
  <si>
    <t>Asiakas kuvaa sidosryhmät ja niihin liittyvät vaatimukset</t>
  </si>
  <si>
    <t>Lopputulos tuotetaan XML-tiedostona</t>
  </si>
  <si>
    <t>Mahdollisesti sisältyy asiakkaan sidosryhmäkuvauksiin</t>
  </si>
  <si>
    <t>Sisältyy mahdollisesti asiakkaan sidosryhmäkuvaukseen</t>
  </si>
  <si>
    <t>Järjestelmät-tiedot JHS179</t>
  </si>
  <si>
    <t>Järjestelmät-palvelut JHS179</t>
  </si>
  <si>
    <t>Integraatioperiaatteet lisätty tehtäväksi teitoturvaperiaatteiden yhteydessä</t>
  </si>
  <si>
    <t>Tavoitearkkitehtuuri</t>
  </si>
  <si>
    <t>Kansalliset sidosarkkitehtuurit ja määräykset</t>
  </si>
  <si>
    <t>Julkisen hallinnon kokonaisarkkitehtuuri</t>
  </si>
  <si>
    <t>Ohjaa valtioneuvoston kehitystyötä. Antaa rajauksia ja linjauksia KA-työhön.</t>
  </si>
  <si>
    <t>VM/JulkICT</t>
  </si>
  <si>
    <t>Noudatetaan annettuja määräyksiä.</t>
  </si>
  <si>
    <t>VM</t>
  </si>
  <si>
    <t>VAHTI-ohjeistus</t>
  </si>
  <si>
    <t>Tietoturvaperiaatteet.</t>
  </si>
  <si>
    <t>Toteutuksessa</t>
  </si>
  <si>
    <t>Laki viranomaisten toiminnan julkisuudesta (621/1999; JulkL) ja muu julkisuutta ja salassapitoa koskeva lainsäädäntö</t>
  </si>
  <si>
    <t>Viranomaisten asiakirjat ovat julkisia, jollei julkisuuslaissa tai muussa laissa erikseen toisin säädetä.Tässä laissa säädetään oikeudesta saada tieto viranomaisten julkisista asiakirjoista sekä viranomaisessa toimivan vaitiolovelvollisuudesta, asiakirjojen salassapidosta ja muista tietojen saantia koskevista yleisten ja yksityisten etujen suojaamiseksi välttämättömistä rajoituksista samoin kuin viranomaisten velvollisuuksista tämän lain tarkoituksen toteuttamiseksi.</t>
  </si>
  <si>
    <t>OM</t>
  </si>
  <si>
    <t>Lain antamia määräyksiä ja ohjeita on noudatettava, jollei  julkisuuslaissa tai muussa laissa erikseen toisin säädetä. Muutokset laissa voivat aiheuttaa muutoksia valtioneuvoston arkkitehtuurissa. Muutosvaatimuksia on noudatettava.</t>
  </si>
  <si>
    <t>Asetus viranomaisten toiminnan  julkisuudesta ja hyvästä tiedonhallintatavasta (1030/1999; JulkA)</t>
  </si>
  <si>
    <t>Viranomaisen on viranomaisten toiminnan julkisuudesta annetun lain (621/1999) 18 §:n 1 momentin 4 kohdassa tarkoitettujen toimenpiteiden suunnittelua ja toteuttamista varten arkistolaissa (831/1994) tarkoitettua arkistonmuodostussuunnitelmaa hyväksi käyttäen selvitettävä ja arvioitava asiakirjansa ja tietojärjestelmänsä sekä niihin talletettujen tietojen merkitys samoin kuin asiakirja- ja tietohallintonsa.</t>
  </si>
  <si>
    <t>Lain antamia määräyksiä ja ohjeita on noudatettava, jollei  viranomaisen toiminnan julkisuudesta ja hyvästä tiedonhallintatavasti annetussa asetuksessa tai muussa laissa erikseen toisin säädetä. Muutokset laissa voivat aiheuttaa muutoksia valtioneuvoston arkkitehtuurissa. Muutosvaatimuksia on noudatettava.</t>
  </si>
  <si>
    <t>Laki sähköisestä asioinnista viranomaistoiminnassa (13/2003; SähkAsL)</t>
  </si>
  <si>
    <t>Sähköisestä asioinnista virannomaistoiminnassa säädetyn lain tarkoituksena on lisätä asioinnin sujuvuutta ja joutuisuutta samoin kuin tietoturvallisuutta hallinnossa, tuomioistuimissa ja muissa lainkäyttöelimissä sekä ulosotossa edistämällä sähköisten tiedonsiirtomenetelmien käyttöä.</t>
  </si>
  <si>
    <t>Lain antamia määräyksiä ja ohjeita on noudatettava, jollei sähköistä asiointia koskevassa tai muussa laissa erikseen toisin säädetä. Muutokset laissa voivat aiheuttaa muutoksia valtioneuvoston arkkitehtuurissa. Muutosvaatimuksia on noudatettava.</t>
  </si>
  <si>
    <t>Hallintolaki (434/2003; HL)</t>
  </si>
  <si>
    <t>Hallintolain tarkoituksena on toteuttaa ja edistää hyvää hallintoa sekä oikeusturvaa hallintoasioissa. Lain tarkoituksena on myös edistää hallinnon palvelujen laatua ja tuloksellisuutta.</t>
  </si>
  <si>
    <t>Lain antamia määräyksiä ja ohjeita on noudatettava, jollei hallintolaissa tai muussa laissa erikseen toisin säädetä. Muutokset laissa voivat aiheuttaa muutoksia valtioneuvoston arkkitehtuurissa. Muutosvaatimuksia on noudatettava.</t>
  </si>
  <si>
    <t>Henkilötietolaki (523/1999; HeTiL) ja henkilötietojen käsittelyä viranomaisten toiminnassa koskeva erityislainsäädäntö</t>
  </si>
  <si>
    <t>Henkilötietolain tarkoituksena on toteuttaa yksityiselämän suojaa ja muita yksityisyyden suojaa turvaavia perusoikeuksia henkilötietoja käsiteltäessä sekä edistää hyvän tietojenkäsittelytavan kehittämistä ja noudattamista.</t>
  </si>
  <si>
    <t>Lain antamia määräyksiä ja ohjeita on noudatettava, jollei  henkilötietolaissa tai muussa laissa erikseen toisin säädetä. Muutokset laissa voivat aiheuttaa muutoksia valtioneuvoston arkkitehtuurissa. Muutosvaatimuksia on noudatettava.</t>
  </si>
  <si>
    <t>Valtori</t>
  </si>
  <si>
    <t>Laki julkisen hallinnon tietohallinnon ohjauksesta 634/2011</t>
  </si>
  <si>
    <t>Julkisen hallinnon tietohallinnon ohjauksesta säädetyn lain tarkoituksena on tehostaa julkisen hallinnon toimintaa sekä parantaa julkisia palveluja ja niiden saatavuutta säätämällä julkisen hallinnon tietohallinnon ohjauksesta ja tietojärjestelmien yhteentoimivuuden edistämisestä ja varmistamisesta.</t>
  </si>
  <si>
    <t>Lain antamia määräyksiä ja ohjeita on noudatettava, jollei laissa julkisen hallinnon ohjauksesta tai muussa laissa erikseen toisin säädetä. Muutokset laissa voivat aiheuttaa muutoksia valtioneuvoston arkkitehtuurissa. Muutosvaatimuksia on noudatettava.</t>
  </si>
  <si>
    <t>Kansallinen palveluväylä</t>
  </si>
  <si>
    <t>Kansallinen palveluväylä on tiedonvälityskonsepti, jossa eri toimintaympäristöjen palveluiden tarvitsema tieto on saatavilla avoimien rajapintojen yli kaikille tietoa tarvitseville palveluille.
Palveluväylän toteutus on osa Kansallisen palveluarkkitehtuurin ohjelmaa.</t>
  </si>
  <si>
    <t>Suunnitteilla</t>
  </si>
  <si>
    <t>Integraatioarkkitehtuuri.</t>
  </si>
  <si>
    <t>Avoimen tiedon ohjelma</t>
  </si>
  <si>
    <t>VM, Valtori</t>
  </si>
  <si>
    <t>Julkisen aineiston jakelukanava.</t>
  </si>
  <si>
    <t>SAVI</t>
  </si>
  <si>
    <t>Julkisen hallinnon sähköisen asioinnin viitearkkitehtuuri.</t>
  </si>
  <si>
    <t>Inttegraatiot asiointipalveluihin: asiakaslähtöisyys ja palvelukeskeisyys.</t>
  </si>
  <si>
    <t>Avoin hallinto -ohjelma</t>
  </si>
  <si>
    <t>Hallinnon toiminnan ja tiedon avaamisella varmistetaan kansalaisen ja kansalaisjärjestöjen mahdollisuus osallistua yhteiskunnan kehittämiseen ja torjutaan korruptiota.</t>
  </si>
  <si>
    <t>Tiedon oikea-aikainen ja tarkoituksenmukainen jakelu ja julkaisu.</t>
  </si>
  <si>
    <t>ICT:hen liittyviä standardeja</t>
  </si>
  <si>
    <t xml:space="preserve"> JHS-suositukset</t>
  </si>
  <si>
    <t xml:space="preserve">JHS-järjestelmän mukaiset suositukset koskevat valtion- ja kunnallishallinnon tietohallintoa. </t>
  </si>
  <si>
    <t>JHS</t>
  </si>
  <si>
    <t>Noudatetaan suosituksia ja parhaita käytäntöjä.
Kokonaisarkkitehtuuri kuvataan JHS 179 suositusten mukaan. Prosessit kuvataan JHS 152 suositusten mukaan.</t>
  </si>
  <si>
    <t>Valtioneuvoston hallintoyksikkö 2015 -hanke.</t>
  </si>
  <si>
    <t>VNK</t>
  </si>
  <si>
    <t>VNHY voi yhtenäistää toimintatapoja ja prosesseja.</t>
  </si>
  <si>
    <t>Tila</t>
  </si>
  <si>
    <t>Käyttäjäohjeistus ja järjestelmävaroitukset lisätään ohjaamaan käyttöä.</t>
  </si>
  <si>
    <t>Hanketietojen esilläpitopalvelut</t>
  </si>
  <si>
    <t>Palvelut aineiston hyödyntäjälle</t>
  </si>
  <si>
    <t>Hanketietojen hakeminen internet-sivuilta</t>
  </si>
  <si>
    <t>Hanketietojen siirto määrämuotoisena teknisenä palveluna</t>
  </si>
  <si>
    <t>Palvelut aineiston tuottajalle</t>
  </si>
  <si>
    <t>Hanketietojen julkaiseminen ja ylläpito käyttöliittymän kautta</t>
  </si>
  <si>
    <t>Hanketietojen julkaiseminen ja ylläpito teknisen rajapinnan kautta</t>
  </si>
  <si>
    <t>Tiedon organisatorinen lähde on ensisijaisesti valtioneuvosto ja toissijaisesti koko valtionhallinto. Säilytetään mahdollisuus laajentaa käyttö julkishallintoon yleensä.</t>
  </si>
  <si>
    <t>Toimeksianto, esiselvitettävä vaihtoehto.</t>
  </si>
  <si>
    <t xml:space="preserve">Hanketietojärjestelmässä esitetään tietoja hankeprosessin valmisteluvaiheesta seurantavaiheeseen ja toimielimen asettamisen valmistelusta toteutukseen. </t>
  </si>
  <si>
    <t xml:space="preserve">Hanketietojärjestelmä ei ole hankesalkkujärjestelmä, vaikka siinä esitetäänkin hankkeisiin liittyviä tietoja. </t>
  </si>
  <si>
    <t>Ohjelma</t>
  </si>
  <si>
    <t>Järjestelmän näkökulmasta hankeprosessin ja toimielimen asettamisen ideointivaiheen tiedot ei kuulu järjestelmässä esitettävien sisältöjen piiriin. Luonnosvaiheisia tietoja ei sisällytetä Hankejärjestelmän tietoihin, vaan vain esittämiskelpoiset valmiit tiedot.</t>
  </si>
  <si>
    <t xml:space="preserve">Hanketietojärjestelmä ei ole hankehallintajärjestelmä, vaikka siinä esitetäänkin hankkeisiin liittyviä tietoja. </t>
  </si>
  <si>
    <t>Asianhallintajärjestelmät</t>
  </si>
  <si>
    <t>Avoimen datan alusta -dataportaali</t>
  </si>
  <si>
    <t>Hanketietojärjestelmä</t>
  </si>
  <si>
    <t>Sanasto erillisenä ja kuvauksissa otetaan huomioon JUHO-ontologia (http://onki.fi/fi/) ja JHS-sanasto (jhsmeta.fi) harmonisointi</t>
  </si>
  <si>
    <t>Käyttäjälähtöisyys</t>
  </si>
  <si>
    <t>Hanketietojärjestelmän on tarkoitus tarjota julkisesti nähtäväksi valtioneuvoston keskeisten hankkeiden tietoja. Hyvä käytettävyys tukee palvelun käyttöä, hanketietojen helppoa saatavuutta ja säästää palvelun käyttäjien aikaa verrattuna huonoon käytettävyyteen. PAinopiste käyttäjätoimintoihin perustellaan käytön volyymillä, minkä oletetaan olevan merkittävästi suurempi tiedon käyttäjäjoukolla verrattuna hanketiedon syöttäjäjoukkoon.</t>
  </si>
  <si>
    <t>Noudatetaan tietoturvallisuutta koskevia säädöksiä ja valtionhallinnon ohjeistuksia sekä muita normeja.</t>
  </si>
  <si>
    <t>Pakollinen</t>
  </si>
  <si>
    <t>Tietoturvatarpeet ja -periaatteet sekä integraatioperiaatteet</t>
  </si>
  <si>
    <t>Tietoturva- ja integraatioperiaatteet</t>
  </si>
  <si>
    <t>Integraatioperiaatteet</t>
  </si>
  <si>
    <t>Integraatiot toteutetaan valtion yhteisten integraatiopalveluiden kautta.</t>
  </si>
  <si>
    <t>tärkeä</t>
  </si>
  <si>
    <t>Integraatiot toteutetaan pääsääntöisesti kansallisen palveluarkkitehtuurin mukaisesti käyttäen kansallista palveluväylää. Integroitavia palveluita ovat esimerkiksi Kieku, hallinnonalojen asianhallintajärjestelmät, hankesalkkujärjestelmä. Hanketietojärjestelmä tarjoaa avoimen rajapinnan hanketiedon hyödyntämistä varten ja tarjoaa sisätöänsä myös Avoimen datan portaalin kautta.</t>
  </si>
  <si>
    <t>Suositeltava</t>
  </si>
  <si>
    <t>Hanketietojärjestelmää kehitetään käyttäjälähtöisesti. Erityisesti tiedon käyttäjien osalta otetaan kaikessa kehittämisessä huomioon loppukäyttäjän näkökulma.</t>
  </si>
  <si>
    <t>http://valtioneuvosto.fi/hallitus/hallitusohjelma/pdf/fi.pdf</t>
  </si>
  <si>
    <r>
      <t xml:space="preserve">Hallitusohjelma (22.6.2011)
</t>
    </r>
    <r>
      <rPr>
        <sz val="10"/>
        <rFont val="Arial Narrow"/>
        <family val="2"/>
      </rPr>
      <t xml:space="preserve">'- Julkiset tietoaineistot saatetaan koneluettavassa muodossa avoimesti saataville ja jatkokäytettäviksi.
- Julkishallinnon sähköistä asiointia ja palveluita kehitetään asiakaslähtöisesti.
- Kansalaisten ja yritysten hallinnollista taakkaa vähennetään. Hallinnon läpinäkyvyyttä ja vaikuttavuutta parannetaan.
- Julkisen sektorin tuottavuutta lisätään hyödyntämällä nykyistä tehokkaammin tiedolla johtamista, yhteensopivia tietojärjestelmiä ja kokoamalla julkishallinnon tietohallintoa ja hankintojen rahoitusta yhteen. Lisätään julkishallinnon tietojen yhteiskäyttöä.
- Tietojärjestelmien yhteentoimivuuden edistämiseksi julkishallinnossa käytetään avoimia standardeja, joilla määritellään tietosisältöjen ja tietoteknisten rajapintojen yhdenmukaisuus. Noudatetaan yhtenäistä kokonaisarkkitehtuuria ja hyödynnetään yhteisiä tietoalustoja sekä yhteisiä sähköisen asioinnin palvelualustoja ja palveluita.
- Avoimen ja suljetun lähdekoodin ohjelmistoja kohdellaan hankinnoissa teknologianeutraalisti. </t>
    </r>
  </si>
  <si>
    <t>Toimeksianto / VM</t>
  </si>
  <si>
    <t>Kansalaiset ja yhteisöt</t>
  </si>
  <si>
    <t>Hanketietojen raportointi</t>
  </si>
  <si>
    <t>Sanastona käytetään ISO/SFS-standardien mukaista sanastoa, huolehtien JUHO-ontologia (http://onki.fi/fi/) ja JHS-sanasto (jhsmeta.fi) harmonisoinnista.</t>
  </si>
  <si>
    <t>ISO 21500:2012, Guidance on project management</t>
  </si>
  <si>
    <t>Projektinhallinnan standardi.</t>
  </si>
  <si>
    <t>Hanketietojärjestelmä ei sisällä T&amp;K-hankkeita, jotka on sisällytetty www.hankegalleria.fi -palveluun</t>
  </si>
  <si>
    <t>Linkitys hanketietojärjestelmästä Hankegalleriaan.</t>
  </si>
  <si>
    <t>HARE-järjestelmän dokumentaatio</t>
  </si>
  <si>
    <t>Valtasa, VN arkkitehtuurikuvaus?</t>
  </si>
  <si>
    <t>Valtioneuvoston asianhallinnan kohdearkkitehtuuri</t>
  </si>
  <si>
    <t>Ajan tasalla</t>
  </si>
  <si>
    <t>Osin vanhentunut</t>
  </si>
  <si>
    <t>YJA</t>
  </si>
  <si>
    <t>Suomi.fi voi julkaista hanketietojärjestelmän tietoja avoimen rajapinnan kautta.</t>
  </si>
  <si>
    <t>Kielilainsäädäntö, erit. kielilaki (423/2003) ja saamen kielilaki (1086/2003)</t>
  </si>
  <si>
    <t>avoindata.fi, dataportaali</t>
  </si>
  <si>
    <t>rajapinnan kautta tarjotaan hanketietoa</t>
  </si>
  <si>
    <t>Valtion yhteystietohakemistopalvelu -hanke</t>
  </si>
  <si>
    <t>TEM Asiakastieto -hanke</t>
  </si>
  <si>
    <t>Hankegalleria</t>
  </si>
  <si>
    <t>otakantaa.fi</t>
  </si>
  <si>
    <t>lausuntopalvelu.fi</t>
  </si>
  <si>
    <t>Valtion ICT-hankesalkku</t>
  </si>
  <si>
    <t>Netra</t>
  </si>
  <si>
    <t>HOT</t>
  </si>
  <si>
    <t>Senaattori</t>
  </si>
  <si>
    <t>Lainsäädäntösuunnitelma</t>
  </si>
  <si>
    <t>Kieku</t>
  </si>
  <si>
    <t>julk.hall.  periaate tee toiminnasta ja kehittämisestä läpinäkyvää</t>
  </si>
  <si>
    <t>julkishallinnon arkkitehtuuriperiaatteet</t>
  </si>
  <si>
    <t>Avoimuus, läpinäkyvyys, tieto on yhteiskäyttöistä pääomaa</t>
  </si>
  <si>
    <t>Hankesalkun ja hankkeiden tuotosten näkyvyys sekä hankkeiden. julkisuus vähentävät päällekkäisyyksiä. Hankkeiden, kehittämissuunnitelmien ja kehittämisen läpinäkyvyyden kautta havaitaan yhteiset tarpeet ja kohdistetaan resursseja tehokkaammin ratkaisuiden toteutukseen.</t>
  </si>
  <si>
    <t>Tietoa ylläpidetään yhdessä paikassa</t>
  </si>
  <si>
    <t>Toteutus vaiheittain, pohjautuen priorisoitujen ominaisuuksiin ja vaatimusten jaotteluun toteutuseriin.</t>
  </si>
  <si>
    <t>Ohjaaja</t>
  </si>
  <si>
    <t xml:space="preserve">Omistaja </t>
  </si>
  <si>
    <t>Tiedon jalostaja</t>
  </si>
  <si>
    <t>Tukija</t>
  </si>
  <si>
    <t>Koordinoija</t>
  </si>
  <si>
    <t>ratkaisu. Rahoitus, seuranta</t>
  </si>
  <si>
    <t>palvelu, yhteistyö, tekninen alkusta, kehittäminen</t>
  </si>
  <si>
    <t>Pääkäyttäjä</t>
  </si>
  <si>
    <t>palvelua ohjaava ministeriö</t>
  </si>
  <si>
    <t>Palvelun tuottaja</t>
  </si>
  <si>
    <t>Huom. Hallintamallissa kuvataan nämä, tässä VNASE-ajattelun mukaan</t>
  </si>
  <si>
    <t>Palvelun organisointi</t>
  </si>
  <si>
    <t>tukipalvelu, palvelun ohjaustiedot, rajapinnat, käyttäjähallinta jne</t>
  </si>
  <si>
    <t>Palvelusta vastaava</t>
  </si>
  <si>
    <t>Esim. verkkopalvelut, joista linkitetään</t>
  </si>
  <si>
    <t>Palvelukeskus</t>
  </si>
  <si>
    <t>Toimielin</t>
  </si>
  <si>
    <t>Media</t>
  </si>
  <si>
    <t>Julkisen hallinnon toimija</t>
  </si>
  <si>
    <t>Järjestelmäpalvelun tuottaja</t>
  </si>
  <si>
    <t>Palvelun hallinta</t>
  </si>
  <si>
    <t>Tiedon etsijä/selaaja/valvoja</t>
  </si>
  <si>
    <t>Tiedon hyödyntäjä/seuraaja</t>
  </si>
  <si>
    <t>TEM/Petteri Ohvo</t>
  </si>
  <si>
    <t>VM/JulkICT/Tuomo Pigg</t>
  </si>
  <si>
    <t>Toimipaikkatieto</t>
  </si>
  <si>
    <t>JHS-suositushanke käynnissä. Käsitteiden ja termien lisäksi määritellään alustavat vaatimukset toimipaikkarekisterin käytölle, sen tietojen ylläpidolle sekä palvelun hallinnalle ja kehittämiselle</t>
  </si>
  <si>
    <t>http://www.jhs-suositukset.fi/web/guest/projects/toimipaikkatieto</t>
  </si>
  <si>
    <t>Yksinkertaisuus</t>
  </si>
  <si>
    <t>EU-hankkeet ja lainsäädäntövalmistelu</t>
  </si>
  <si>
    <t>Rajaus sisään</t>
  </si>
  <si>
    <t>Yhteinen asiakastieto</t>
  </si>
  <si>
    <t>Hankkeiden henkilötyöpäivät, taloustiedot ym.</t>
  </si>
  <si>
    <t>Osallistumisympäristön palvelut</t>
  </si>
  <si>
    <t>Yhteinen julkaisualusta</t>
  </si>
  <si>
    <t>VM:n määräys hankerekisteristä VM 35/01/2000</t>
  </si>
  <si>
    <t>EUTORIn uudistaminen</t>
  </si>
  <si>
    <t>Valtioneuvoston yhteinen AD</t>
  </si>
  <si>
    <t>Netra-kehitys</t>
  </si>
  <si>
    <t>Valtion raportoinnin kehittäminen</t>
  </si>
  <si>
    <t xml:space="preserve">Asetus tietoturvallisuudesta valtionhallinnossa 681/2010, Vahti-ohjeet (keskeiset kuvattu muuta-sarakkeessa).
</t>
  </si>
  <si>
    <t>Rajauksen tyyppi</t>
  </si>
  <si>
    <t>Esiselvitystyössä keskitytään mainittuihin kohteisiin.</t>
  </si>
  <si>
    <r>
      <t>Hanketieto</t>
    </r>
    <r>
      <rPr>
        <sz val="10"/>
        <rFont val="Arial Narrow"/>
        <family val="2"/>
      </rPr>
      <t>järjestelmä on julkisen tiedon esittämistä varten. Kansallisesti suojaustasoluokitteltuja (ST I, II, III, IV) tai muitakaan salassapidettäviä aineistoja ei tallenneta eikä esitetä hanketietojärjestelmän kautta.</t>
    </r>
  </si>
  <si>
    <t>Rajaus ulos</t>
  </si>
  <si>
    <t>Esitetään hankkeiden vaiheet, ei yksityiskohtaisempaa tasoa, eikä ositettuja työmääriä tai resursointeja tehtävittäin. Mahdollinen liityntä hankehallintajärjestelmästä hanketietojärjestelmään, ei päinvastoin. Järjestelmä ei sisällä hankehallinnan työkaluja eikä esim. ryhmätyöskentelyä tukevia piirteitä.</t>
  </si>
  <si>
    <t>Toimeksianto, esiselvitettävä vaihtoehto. 1. viitearkkitehtuurityöpaja</t>
  </si>
  <si>
    <t xml:space="preserve"> 1. viitearkkitehtuurityöpaja</t>
  </si>
  <si>
    <t>Hanketietojärjestelmä sisältää ohjelmasta projektiin hierarkian, mikä sisältyy tietomalliin.</t>
  </si>
  <si>
    <t>Otetaan huomioon hanketietojen integraatiomahdollisuutena.</t>
  </si>
  <si>
    <t>otakantaa.fi, kansalaisaloite.fi, lausuntopalvelu.fi</t>
  </si>
  <si>
    <t>Maastotietojärjestelmä (MTJ)</t>
  </si>
  <si>
    <t>Hanketietojärjestelmästä viedään tietoa yhteiselle julkaisualustalle ja sieltä linkitetään hanketietojärjestelmän suuntaan.</t>
  </si>
  <si>
    <t>Arkistotointa on hoidettava siten, että se tukee arkistonmuodostajan tehtävien suorittamista sekä yksityisten ja yhteisöjen oikeutta saada tietoja julkisista asiakirjoista, että yksityisten ja yhteisöjen oikeusturva samoin kuin tietosuoja on otettu asianmukaisesti huomioon ja että yksityisten ja yhteisöjen oikeusturvaan liittyvien asiakirjojen saatavuus on varmistettu sekä että asiakirjat palvelevat tutkimuksen tiedon lähteinä.</t>
  </si>
  <si>
    <t xml:space="preserve">Arkistolaki (831/1994) </t>
  </si>
  <si>
    <t xml:space="preserve">OKM </t>
  </si>
  <si>
    <t>Kielilainsäädännön tarkoituksena on turvata perustuslaissa säädetty jokaisen oikeus käyttää tuomioistuimessa ja muussa viranomaisessa omaa kieltään, joko suomea tai ruotsia.</t>
  </si>
  <si>
    <t>Lain antamia määräyksiä ja ohjeita on noudatettava, jollei kielilainsäädännössä tai muussa laissa erikseen toisin säädetä. Muutokset laissa voivat aiheuttaa muutoksia valtioneuvoston arkkitehtuurissa. Muutosvaatimuksia on noudatettava.</t>
  </si>
  <si>
    <t>Mahdollisesti tarvitaan muutoksia hankkeen myötä.</t>
  </si>
  <si>
    <t>Palvelevuus, tarvelähtöisyys</t>
  </si>
  <si>
    <t>- Tietojen yhteentoimivuus varmistetaan käyttämällä standardeja ja avoimia rajapintoja
- Rajapintojen yksinkertaisuuteen panostetaan, jotta Hanketietojärjestelmän tiedot saadaan helposti käytettäväksi myös muissa järjestelmissä ja muiden järjestelmien tiedot helposti toimitetuksi hanketietojärjestelmälle
- Valtioneuvston organsisaatioiden toimintamallit yhtenäistyvät (j.hall. arkk. per. nro 6). Toimintamallien yhdenmukaistaminen on edellytys yhteisten
tietojärjestelmien käytölle (j.hall. arkk. per. nro 12)
- Teknisen yhteentoimivuuden lisäksi toiminnan ja semanttisen tason yhteentoimivuus</t>
  </si>
  <si>
    <t>Hanketietojärjestelmä hyödyntää muiden järjestelmien (master) dataa ja tarjoaa sitä eteenpäin muille järjestelmille. Hyvä yhteentoimivuus helpottaa järjestelmäintegrointeja, mikä madaltaa kynnystä tuoda automaattisesti tietoja Hanketietojärjestelmän piiriin ja nopeuttaa integraatioiden tekemistä.</t>
  </si>
  <si>
    <t>Kattava hankkeiden tietosisältö voi olla muualla.
Yhteiskunnan kokonaisetu huomioon otettavana näkökulmana.</t>
  </si>
  <si>
    <t>- Käyttöliittymästä tehdään selkeä ja hakutoiminnot osuvuudeltaan hyvin tietoja tuottavaksi.
'- Palvelulle vartaan riittävä kapasiteetti, että käyttö on sen puolesta sujuvaa.
'- Asiakaslähtöinen toiminnan
kehittäminen antaa parhaat lähtökohdat palvelun vaikuttavuudelle. (j.hall. arkk. per nro 7)
- käyttöliittymän suunnittelussa on otetaan huomioon
toiminnalliset vaatimukset, yleiset käytettävyys- ja esteettömyysvaatimukset, -ohjeet ja -standardit.</t>
  </si>
  <si>
    <t>Ratkaisusta tehdään yksinkertainen sekä arkkitehtuurirakenteiden että käytön näkökulmasta.</t>
  </si>
  <si>
    <t>Ratkaisusta tehdään modulaarinen ja kehittämisen näkökulmana on yksinkertaisuus niin järjestelmäarkkitehtuurin, integraatioiden kuin käyttäjien kannalta. (j.hall. arkk. per nro 4).</t>
  </si>
  <si>
    <t>Hanketietojärjestelmään tuotavan tiedon tulee olla luotettavaa ja varmistettua. Tietojen syöttämisen pääsyn- ja käyttöoikeushallinnalla varmistetaan, että oikeat henkilöt tuovat tiedot järjestelmään integroitujen järjestelmien lisäksi.</t>
  </si>
  <si>
    <t>Tiedon eheys, luotettavuus ja saatavuus on varmistettu. Tiedon luominen ja muuttaminen (Käyttäjien käyttöoikeudet tietoon on määritelty).</t>
  </si>
  <si>
    <t>Hankekulttuurin kypsyystasossa on kehitettävää. Hankekulttuurin kehittämistyölle ei ole omistaja.</t>
  </si>
  <si>
    <t>Hanketietojärjestelmän ja sen tukemien prosessien omistajuus avoin. Palvelun hallintamallin kuvaaminen sisältyy Hanketieto-hankkeen tehtäviin.</t>
  </si>
  <si>
    <t>Asianhallintaratkaisut ovat heterogeenisiä ja niiden suhde Hare-järjestelmään ovat vaihtelevia. Hanketietojärjestelmässä tulee olla useampia aineiston syöttötapoja.</t>
  </si>
  <si>
    <t>Hanketietojärjestelmä tuottaa uniikin tunnisteen hanketietojärjestelmän piirissä oleville hankkeille.</t>
  </si>
  <si>
    <t xml:space="preserve">Nykyiset asianhallinnan integraatiot pyritään turvaamaan. </t>
  </si>
  <si>
    <t>Laajentamisen tulee olla mahdollista vaiheittain VN - valtionhallinto - julkishallinto. Erityisesti hyötyä laajentamisesta on näköpiirissä työryhmien osalta.</t>
  </si>
  <si>
    <t>Tunnistautuminen sisäisille käyttäjille</t>
  </si>
  <si>
    <t>Hanketietojärjestelmä antaa ohjaavan käyttäjäkokemuksen yhtenäistäen tiedon muotoa ja laatua.</t>
  </si>
  <si>
    <t>Kansainväliset toimijat</t>
  </si>
  <si>
    <t>Salkku</t>
  </si>
  <si>
    <t>Projekti (=Hanke)</t>
  </si>
  <si>
    <t>ei ole</t>
  </si>
  <si>
    <t>Sisältöä tuottava virkamies</t>
  </si>
  <si>
    <t>Virkamiesjohto</t>
  </si>
  <si>
    <t>Hallitus määrittää ohjelma, tiedottaa ja tekee päätökset ohjelmista, mutta ei käytä hanketieto-järjestelmää tähän.</t>
  </si>
  <si>
    <t>Ohjelman/projektin ohjausryhmä</t>
  </si>
  <si>
    <t>Poliittinen päätöksentekijä</t>
  </si>
  <si>
    <t>Hallinnonala</t>
  </si>
  <si>
    <t>Ministeriö ja sen virastot. Hallinnonalalla on ministeriöissä tulosohjauksesta vastaava henkilö. Toisaalta ohjauksesta vastaavia henkilöitä toiminnan tyypin mukaan, esim. ICT-ohjaus.</t>
  </si>
  <si>
    <t>Osallistuu HO-prosessiin sisällön tuottajana. Tarvitsee näkymiä/raportteja oman vastuualueensa tiedoista (kaikki prosessit).</t>
  </si>
  <si>
    <t>VNASE-prosessikuvaus: Strategia-asiakirja. Tulossopimus laaditaan viraston ja ministeriön välillä alkavan vuoden tavoitteista talousarvioon myönnettävien määrärahojen puitteissa. Sopimuksesta neuvotellaan ja se allekirjoitetaan. Tulossopimuksen toteutumista voidaan seurata selvitysten tai kokousten avulla.</t>
  </si>
  <si>
    <t>Organisaation vastuuhenkilö (ns pääkäyttäjä). Sopimusyhteyshenkilö (jos palvelunhallinnassa sopimus)</t>
  </si>
  <si>
    <t>Sisäinen tiedon selailija</t>
  </si>
  <si>
    <t>Tiedon selailu. Onko viestinnällä ainakin siirtymävaiheessa myös ylläpitäjän rooli?</t>
  </si>
  <si>
    <t>Palvelun hallinta: palvelun ohjausvastuu, operatiivinen vastuu (jörjestelmä), sisältövastuu (palveluun liittyvä toiminta).</t>
  </si>
  <si>
    <t>Käyttöraportit, kehitystarpeet sidosryhmiltä.</t>
  </si>
  <si>
    <t>Valtionhallinnon järjestelmä</t>
  </si>
  <si>
    <t>muu toimija</t>
  </si>
  <si>
    <t>Palveluväylä kaikissa tapauksissa? Julkishallinnon järjestelmä?</t>
  </si>
  <si>
    <t>Kansalainen</t>
  </si>
  <si>
    <t>Hanketietojärjestelmän sisällöstä kiinnostunut kansalainen.</t>
  </si>
  <si>
    <t>Sähköisen asioinnin piirre: voi aktivoida hälytyksiä esim. uusista tietyn kategorian tiedoista. Hakutoiminnot, selailu.</t>
  </si>
  <si>
    <t>Suomi, ruotsi</t>
  </si>
  <si>
    <t>Media, toimittajat: lehdistö, televisio, radio jne.</t>
  </si>
  <si>
    <t>Sähköisen asioinnin piirre: voi aktivoida hälytyksiä esim. uusista tietyn kategorian tiedoista. Voi hyödyntää aineistoa rajapinnan kautta</t>
  </si>
  <si>
    <t>Julkis- ja valtionhallinnon organisaatiot, VTV, VVC.</t>
  </si>
  <si>
    <t xml:space="preserve">Yksityinen toimija </t>
  </si>
  <si>
    <t xml:space="preserve">Järjestö, Yritys, säätiö, </t>
  </si>
  <si>
    <t xml:space="preserve">Rajapintaa voi käyttää myös manuaalisest, käyttöliittymän kauttai. </t>
  </si>
  <si>
    <t>Henkilöt, julkis- ja yksityissektorin toimijat.</t>
  </si>
  <si>
    <t>Tietojen selailu</t>
  </si>
  <si>
    <t>englanti. Huom. Miten valikoituu se sisältö, joka on tarpeen olla englanniksi?</t>
  </si>
  <si>
    <t>Teknisenen alustan palveluntuottaja. Palveluintegraattori.</t>
  </si>
  <si>
    <t>Yhteistyö alustapalvelussa, kehityshankkeessa, Palvelunhallinnan kautta.</t>
  </si>
  <si>
    <t>Ulkoinen integroitava ratkaisu</t>
  </si>
  <si>
    <t>Ratkaisun toimittaja</t>
  </si>
  <si>
    <t>Yhteistyö integraatioiden totetuksessa tai ylläpidossa kehittämisen tai jatkuvan palvelun aikana.</t>
  </si>
  <si>
    <t>Integraatioiden toteutuksessa käytettävä alustapalvelu.</t>
  </si>
  <si>
    <t>VIA:n rooli?</t>
  </si>
  <si>
    <t>toimittaja, toteuttaja, ylläpitäjä, tukija, myös palveluväylän toimittaja</t>
  </si>
  <si>
    <t>Rajapinnan hyödyntäjä</t>
  </si>
  <si>
    <t xml:space="preserve">Kaikki tietojen hyödyntäjät, prosessien tehostuminen </t>
  </si>
  <si>
    <t>Haku kaikilla tietosisällön tiedoilla. "Lajittelu luokittelutekijöillä"</t>
  </si>
  <si>
    <t>Kaikki tietojen hyödyntäjät</t>
  </si>
  <si>
    <t>Sisältöä tuottavat virkamiehet.</t>
  </si>
  <si>
    <t>Sisältöä tuottavat tai järjestelmän ohjausrietoja ylläpitävät  virkamiehet.</t>
  </si>
  <si>
    <t>Selailukäyttö kaikkeen tietosisältöön. Valvoo oman organisaationsa kohteiden laajuutta ja laatua. Käyttöoikeuksien myöntämisen oikeus. Muut ohjaustiedot.</t>
  </si>
  <si>
    <t>Prosessien kehittäjät, palvelujen  ja tuottajat</t>
  </si>
  <si>
    <t>Julkishallinto</t>
  </si>
  <si>
    <t>Hakutulosten/raporttien välittäminen rajapinnan kautta tai esim. sähköpostijakeluina</t>
  </si>
  <si>
    <t>Valtionhallinnon järjestelmät, rajapinnan (ulkoiset) hyödyntäjät, käyttöliittymän tiedon rajapintatoiminnallisuus.</t>
  </si>
  <si>
    <t>Raportit, haut</t>
  </si>
  <si>
    <t>Organisointitieto</t>
  </si>
  <si>
    <t>Luokittelutieto</t>
  </si>
  <si>
    <t>Julkisyhteisötieto</t>
  </si>
  <si>
    <t>Organisaatiotieto</t>
  </si>
  <si>
    <t>Tilatieto</t>
  </si>
  <si>
    <t>Vaihetieto</t>
  </si>
  <si>
    <t>Käsittelytieto</t>
  </si>
  <si>
    <t>Päivitystiedot</t>
  </si>
  <si>
    <t>Varaudutaan tulevaisuuden mahdollisuutena, että hanketietojärjestelmässä on myös paikkatietoja.</t>
  </si>
  <si>
    <t>Hanketietojärjestelmässä olevia paikkatietoja voidaan yhdistää perustietoreksiterin paikkatietoihin tai kartalle. Ei ensimmäisessä vaiheessa.</t>
  </si>
  <si>
    <t>Lain antamia määräyksiä ja ohjeita on noudatettava, jollei arkistolainsäädännössä tai muussa laissa erikseen toisin säädetä. Muutokset laissa voivat aiheuttaa muutoksia valtioneuvoston arkkitehtuurissa. Muutosvaatimuksia on noudatettava. Tarkistetaan, onko hanketietojärjestelmään tulossa arkistoitavaa aineistoa. Oletusarvoisesti pyritään siihen, että hanketietojärjestelmässä ei olisi arkistoitavaa tai pysysväissäilytettävää aineistoa.</t>
  </si>
  <si>
    <t>Esitettävät tiedot ovat yhteiskunnallisesti merkittävien hankkeiden kiinnostavia ja oleellisia tietoja. Samalla turhaa tai toissijaista tietoa vältetään tuomasta.
Palvelevuutta ja tarvelähtöisyyttä tarkastellaan tiedon julkaisemisen näkökulmasta, siten ei salkunhallinnan tai hankehallinnan näkökulmasta.</t>
  </si>
  <si>
    <t>Kansalaiset ja yhteisöt, julkishallinto tarvitsee näitä myös, ei ole muuta keskitettyä paikkaa.</t>
  </si>
  <si>
    <t>Monipupolinen hakutoiminnallisuus, jossa voidaan hyödyntää kaikkia tietoja ja lajitella määritellyillä tekijöillä.</t>
  </si>
  <si>
    <t>Tarjotaan ainakin keskeinen hanketieto kokonaisuutena, mahdollisesti myös muita tarkempia hanketiedon ja sen haun palveluita.</t>
  </si>
  <si>
    <t>Viranomaiskäyttäjät, ja kaikki raportit kaikkien käytettävissä.</t>
  </si>
  <si>
    <t>IAM:n omistaja</t>
  </si>
  <si>
    <t>Hanketiedon tuottava organisaatio / TEM:n asiakastietojärjestelmä</t>
  </si>
  <si>
    <t>Muistutustiedot</t>
  </si>
  <si>
    <t>Muut raportointitiedot</t>
  </si>
  <si>
    <t>R</t>
  </si>
  <si>
    <t>Sidosryhmät-tiedot -riippuvuustaulukko</t>
  </si>
  <si>
    <t xml:space="preserve">Sidosryhmät ja tiedot täyttyvät automaattisesti Sidosryhmät ja Tiedot -välilehdiltä. </t>
  </si>
  <si>
    <t>Perustetaan lähdejärjestelmän tiedoilla uusi hanke hanketietojärjestelmään. Paluutietona annetaan tekninen kuittaus tietojen vastaanottamisen onnistumisesta sekä onnistuneessa tilanteessa hankkeen yksilöivä tunnus hanketietojärjestelmässä</t>
  </si>
  <si>
    <t>Hyödyntävät järjestelmässä julkaistuja tiietoja oman roolinsa mukaisesti. Osallistuvat tietojen valmisteluun, mutta eivät ole tuottajan/ylläpitäjän roolissa järjestelmässä.</t>
  </si>
  <si>
    <t>Ryhmien sisällöntuottamisvastuussa olevat henkilöt sisältyvät 'Sisältöä tuottavan virkamiehen' sidosryhmään.</t>
  </si>
  <si>
    <t xml:space="preserve">Toimijaryhmä </t>
  </si>
  <si>
    <t>Hyödyntää järjestelmässä oleviea vastuullaan olevan kohteen tietoja. Erityisesti tilannetietoja.</t>
  </si>
  <si>
    <t>ohjelmalla ohjausryhmä, ei johtoryhmä? Huom.Ohjausryhmä voilla on erikseen asetettu</t>
  </si>
  <si>
    <t>Ohjelman tai projektin ohjauselin</t>
  </si>
  <si>
    <t>Projektiryhmä, valmisteluryhmä, valmisteluelinlin, työryhmä, toimielin. Hanketietojärjestelmässä käsiteltävien kohteiden organisointiin liittyvät erilaiset operatiiviset ryhmät.</t>
  </si>
  <si>
    <t>Avoimen rajapinnan kautta, pälveluväylän välityksella (?), tiedon siirtäminen hanketietojärjestelmään tai vastaanottaminen hanketietojärjestelmästä: Kieku, asianhallinta, salkkujärjestelmät, avoimen datan portaali.
RSS feed, leijukkeet, yms. "linkitys" manuaalisen linkityksen lisäksi: verkkoviestintäpalvelut, osallistamispalvelut (otakantaa, lausuntopalvelu). Yhteyden muodostamisen peruste: yksikäsitteinen hanketietojärjestelmän tunniste.</t>
  </si>
  <si>
    <t xml:space="preserve">Integroitava sisäinen järjestelmä.  </t>
  </si>
  <si>
    <t xml:space="preserve"> </t>
  </si>
  <si>
    <t>CRUD</t>
  </si>
  <si>
    <t xml:space="preserve">Sisäiset ylläpitäjät tunnistetaan. </t>
  </si>
  <si>
    <t>Ulkoiset sidosryhmät seuraavat hanketietojärjestelmän kohteita. Ulkoiset sidosryhmät eivätole hanketietojärjestelmän prosessien aktiivisia toimijoita.</t>
  </si>
  <si>
    <t>Voivat osallistua osallistamisen kautta prosessiin.</t>
  </si>
  <si>
    <t>Palvelun hallinta koordinoi</t>
  </si>
  <si>
    <t>Pääkäyttäjä ja palvelun hallinta tunnistetaan</t>
  </si>
  <si>
    <t>Kohteissa voi olla myös ulkoisia jäseniä.</t>
  </si>
  <si>
    <t>Tukitoiminto (tietohallinto, viestintä, projektitoimisto, sisäinen tarkastus)</t>
  </si>
  <si>
    <t>Palvelun hallinta koordinoi palvelun tuotantoa</t>
  </si>
  <si>
    <t>Ulkoinen järjestelmä. Rajapinnan (manuaalinen) hyödyntäjä.</t>
  </si>
  <si>
    <t>Hyödyntää tietoa rajapinnan kautta. Voi tuottaa tiedosta lisäarvoa, esim.  uusia verkkopalveluja.</t>
  </si>
  <si>
    <t>-arkkitehtuuri vahvistaa kansalaisten oikeutta tietoon. 
-valmisteltavista asioista kerrotaan jo valmistelun alkuvaiheessa niin, että valmisteluun on aidosti mahdollista vaikuttaa.
-tarjoaa tietoja hallinnon toiminnasta tasapuolisesti. 
-tiedot ovat helposti löydettävissä ja hyödynnettävissä.
-kansalaisten näkemykset ovat mukana valmistelun ja toimeenpanon eri vaiheissa. 
-kuulemisen ja osallistumisen eri vaiheet,  tavoitteet ja rajoitteet on kerrottu etukäteen selkeästi. 
-tarjottava tieto on oikeellista ja ajantasaista.
-kaikilla kansalaisilla on mahdollisuutta osallistua asioiden valmisteluun ja kehittämiseen. 
-erilaiset perinteiset toimintatavat sekä sähköiset kanavat käytössä osallistumisessa ja tiedon tarjoamisessa.
-hallinnon eri toimijoiden yhteinen valmistelu siten, että valmistelun pällekäisyys, erisuuntaisuus ja sirpaloituminen vältetään.</t>
  </si>
  <si>
    <t xml:space="preserve">Esim. VNK/HO-prosessin pääsihteeristö, kansliapäällikkökokokous, ohjelman ohjausryhmä, </t>
  </si>
  <si>
    <t>x</t>
  </si>
  <si>
    <t>SAP + Logica Palkat, Ajanhallinta,Palveluaikalaskenta, Vuosilomasuunnittelu. CGI</t>
  </si>
  <si>
    <t>Valtion talous- ja henkilöstöhallinnon järjestelmäkokonaisuus</t>
  </si>
  <si>
    <t>Valtionhallinto,tavoitteena  käyttöönotot 2016 loppuun mannessä.</t>
  </si>
  <si>
    <t>Integraatio</t>
  </si>
  <si>
    <t>Valtiokonttori</t>
  </si>
  <si>
    <t>Työryhmäpalvelu</t>
  </si>
  <si>
    <t>SharePoint (VYVI)</t>
  </si>
  <si>
    <t>Valtionhallinto</t>
  </si>
  <si>
    <t>Valtionhallinnon  yhteinen hankesalkku</t>
  </si>
  <si>
    <t>Improlity, Ixonos</t>
  </si>
  <si>
    <t>Finlex.fi</t>
  </si>
  <si>
    <t>Edita Publishing Oy</t>
  </si>
  <si>
    <t>Finlex ® on oikeusministeriön omistama oikeudellisen aineiston julkinen ja maksuton Internet-palvelu.</t>
  </si>
  <si>
    <t>Asiointipalvelut ja portaalit</t>
  </si>
  <si>
    <t>Otakantaa.fi</t>
  </si>
  <si>
    <t>Into Group Oy ja Fujitsu</t>
  </si>
  <si>
    <t xml:space="preserve">Otakantaa on mahdollisuus vaikuttaa yhteisiin päätöksiin jo valmisteluvaiheessa </t>
  </si>
  <si>
    <t>Julkinen hallinto, kansalaisjärjestöt, kansalaiset jne.</t>
  </si>
  <si>
    <t>Lausuntopalvelu.fi</t>
  </si>
  <si>
    <t>Webropol Oy ja Fujitsu</t>
  </si>
  <si>
    <t>Lausuntomenettelyn toteuttaminen verkkopalvelun avulla: laadinta, julkaiseminen ja lausuntokoosteen teko sekä lausunnon antaminen. Kehittäminen käynnissä, valmistuu 2014.  On osa Osallistumisympäristö-palvelukokonaisuutta, joka on osa VM:n koordinoimaa SADe-ohjelmaa. Tulee sisältämään tietoa, joka saatava asianhallintaan ja tuotu asianhallinnasta.</t>
  </si>
  <si>
    <t>Julkinen hallinto</t>
  </si>
  <si>
    <t>Avoimen datan palvelu, dataportaali</t>
  </si>
  <si>
    <t>CKAN</t>
  </si>
  <si>
    <t>Avoin palvelu</t>
  </si>
  <si>
    <t>Aavoimen datan palvelu avoindata.fi on tuottaa avoimen datan saavutettavuutta ja hyötykäyttöä tukeva palvelukokonaisuus.</t>
  </si>
  <si>
    <t>Intranet</t>
  </si>
  <si>
    <t>Kukin ministeriö.</t>
  </si>
  <si>
    <t>integraatio</t>
  </si>
  <si>
    <t>Ulkoisten verkkosivujen julkaisujärjestelmä. Hanke käynnissä, käyttöönotto v. 2014 alkaen. Tavoitteena koko valtion yhteinen julkaisujärjestelmä.</t>
  </si>
  <si>
    <t>ministeriöt</t>
  </si>
  <si>
    <t>Kyselyväline</t>
  </si>
  <si>
    <t>Aineiston jakelupalvelu</t>
  </si>
  <si>
    <t>Pääsynhallinta ja yhteentoimivuus</t>
  </si>
  <si>
    <t>IAM</t>
  </si>
  <si>
    <t>Ministeriöt</t>
  </si>
  <si>
    <t>Virtu</t>
  </si>
  <si>
    <t>Fujitsu</t>
  </si>
  <si>
    <t>Pääsynhallinta, kertakirjautuminen on mahdollista toteuttaa Virtu-palvelulla.</t>
  </si>
  <si>
    <t>Kansallinen palveluväylä on tiedonvälityskonsepti, jossa eri toimintaympäristöjen palveluiden tarvitsema tieto on saatavilla avoimien rajapintojen yli kaikille tietoa tarvitseville palveluille. Asianhallintaratkaisun integraatiot toteutetaan pääsääntöisesti palveluväylään perustuen.
 Sisältää  VIAn.</t>
  </si>
  <si>
    <t>Julkishallinto, Yritykset</t>
  </si>
  <si>
    <t xml:space="preserve">Julkisen hallinnon metatietopalvelu </t>
  </si>
  <si>
    <t>integraatio, metatietojen arvojoukkojen haku</t>
  </si>
  <si>
    <t>Eutori</t>
  </si>
  <si>
    <t xml:space="preserve">Documentum 6.5 sp2 </t>
  </si>
  <si>
    <t>Pitkä tähtäin: uudistuu VN asianhallinnan palveluihin pohjautuvaksi.</t>
  </si>
  <si>
    <t>32 organisaatiota valtionhallinnossa, ml. Ahvenanmaan maakunnan hallitus sekä kaikki ulkomaanedustustot katselukäyttäjinä, EU-edustusto myös keskeisenä ylläpitäjänä</t>
  </si>
  <si>
    <t>Buketti</t>
  </si>
  <si>
    <t>Xopus, Indox,XSL Formatter, FrameMaker. Affecto</t>
  </si>
  <si>
    <t>Kehys- ja budjetti, suunnittelun ja seurannan järjestelmä.</t>
  </si>
  <si>
    <t>Ministeriöt, OKV, TPK, eduskunta</t>
  </si>
  <si>
    <t>Sähköposti</t>
  </si>
  <si>
    <t>CR</t>
  </si>
  <si>
    <t>Käyttövaltuushallinta</t>
  </si>
  <si>
    <t>Pääsynhallinta</t>
  </si>
  <si>
    <t>Henkilön perustiedot</t>
  </si>
  <si>
    <t>Ohjelma/projekti</t>
  </si>
  <si>
    <t>Ohjelman tai projektin saama yksilöivä tunnus</t>
  </si>
  <si>
    <t>Palvelun tuottaja?</t>
  </si>
  <si>
    <t>Ohjelman/projektin omistajaorganisaatio</t>
  </si>
  <si>
    <t>Liitteen tuottanut organisaatio</t>
  </si>
  <si>
    <t>Tieto ohjelman tai projektin kustannusarviosta sekä rahoituksen lähteestä.</t>
  </si>
  <si>
    <t>Tieto siitä, minkä tyyppisellä kokoonpanolla työskennellään. Kokoonpano voi olla selvityshenkilö, työryhmä tai esim. neuvottelukunta.</t>
  </si>
  <si>
    <t>Lokitiedot</t>
  </si>
  <si>
    <t>Valtuutus</t>
  </si>
  <si>
    <t>Tieto henkilön valtuudesta päivittää tietoja</t>
  </si>
  <si>
    <t>Palvelun tuottajan tieto</t>
  </si>
  <si>
    <t>Palvelun yhteystiedot</t>
  </si>
  <si>
    <t>Tieto palvelun vastuuorganisaatiosta, palautelomake, tietoa palvelusta, ohjeet</t>
  </si>
  <si>
    <t xml:space="preserve">Aineiston muuttumisesta on mahdollisuus tilata muistutuksia/hälytyksiä. </t>
  </si>
  <si>
    <t>Hanketiedon voi linkittää sosiaalisen median palveluihin</t>
  </si>
  <si>
    <t xml:space="preserve">Linkitykset sisään </t>
  </si>
  <si>
    <t>Hanketietoon saa yhdistettyä mm. aiheen keskustelun ja tiedotteet muista palveluista.</t>
  </si>
  <si>
    <t>Linkitykset ulos</t>
  </si>
  <si>
    <t xml:space="preserve">Rakenteisia tietoja ja mahdollisia liitetiedostoja voidaan tuoda rajapinnan kautta mm. asianhallintajärjestelmästä. </t>
  </si>
  <si>
    <t xml:space="preserve">Tietojen julkaiseminen ja ylläpito on mahdollista palvelun käyttöliittymässä, jos tiedon tuottajalla ei ole mahdollisuutta tuoda tietoja rajapinnan kautta. </t>
  </si>
  <si>
    <t>Jäsenten yhteystiedot</t>
  </si>
  <si>
    <t>Viranomaiskäyttäjät</t>
  </si>
  <si>
    <t>Viranomaiskäyttäjät, joiden organisaatioissa ei voi käyttää rajapintaa tietojen tuomiseen.</t>
  </si>
  <si>
    <t>Pisteytykset tietojen kattavuudesta</t>
  </si>
  <si>
    <t>Ohjelmassa tai projektissa mukana olevien henkilöiden tiedot saa palveluun integroidusta hakemistosta</t>
  </si>
  <si>
    <t>Palvelussa on määritelty minimitietomäärä ohjelmalle ja projektille. Tietojen kattavuudesta tulee palveluun näkyviin tieto.</t>
  </si>
  <si>
    <t>Aineiston tuottaja, joka näkee onko aineisto ajan tasalla. Tieto näkyy kaikille, jolloin ajatasaisuutta voidaan seurata.</t>
  </si>
  <si>
    <t>Aineiston päivittäjien tiedot ja päivitysajankohdat</t>
  </si>
  <si>
    <t>Aineistosta näkee kuka on päivittänyt aineistoa ja koska.</t>
  </si>
  <si>
    <t>Lokipalvelut</t>
  </si>
  <si>
    <t>Yhteystietojärjestelmä</t>
  </si>
  <si>
    <t>Lähdejärjestelmän antamilla tiedoilla päivitetään olemassaolevan hankkeen tietoja hanketietojärjestelmässä, avaimena hanketunnus. Paluutietona annetaan tekninen kuittaus tietojen vastaanottamisen onnistumisesta.</t>
  </si>
  <si>
    <t>Työpaja 4</t>
  </si>
  <si>
    <t>Vaatii hallinnan, mihin nimenomaiseen järjestelmään tiedot lähetetään. Tämä voi aiheuttaa tarpeita käyttäjähallinnan piiriin. Työajatuksena on ollut valtioneuvoston yhteinen asianhallintajärjestelmä.</t>
  </si>
  <si>
    <t>Asianhallintajärjestelmät, hankesalkkujärjestelmä yms?</t>
  </si>
  <si>
    <t>Hanketietojärjestelmässä olevan hankkeen päättäminen</t>
  </si>
  <si>
    <t>Tieto hankkeen päättämisestä sekä mahdollinen loppuraportti välitetään vastaanottavalle järjestelmälle.</t>
  </si>
  <si>
    <t>Pyritään siihen, että tiedoilla on oma ydintietovarastonsa, mistä ne siirretään hanketietojärjestelmän piiriin rajapinnan kautta. Hanketietojärjestelmän muodostaessa omaa ydintietoaan, se siirretään tarvittaessa rajapinnan kautta muiden järjestelmien käytettäväksi. Hanketietojärjestelmä tarjoaa sisältöään avoimen rajapinnan kautta, erityisesti avoimen datan portaaliin, mistä se on saatavilla.</t>
  </si>
  <si>
    <r>
      <rPr>
        <b/>
        <sz val="10"/>
        <rFont val="Arial Narrow"/>
        <family val="2"/>
      </rPr>
      <t xml:space="preserve">Avoimen hallinnon ohjelma </t>
    </r>
    <r>
      <rPr>
        <sz val="10"/>
        <rFont val="Arial Narrow"/>
        <family val="2"/>
      </rPr>
      <t xml:space="preserve">
-Avoimuus on Suomessa hallinnon keskeinen arvo 
- Suomi on sitoutunut Avoimen hallinnon kansainvälisen kumppanuusohjelman (Open Government Partnership) periaatteisiin. 
- Yhteiset periaatteet: kansalaisen oikeudet, avoimuus, vastuullisuus, kattavuus, yhteensovittaminen, voimavarat, arviointi ja jatkuva kehittäminen
- Suomen avoimen hallinnon toimintasuunnitelman läpileikkaavana teemana on Osallisuuden edistäminen. Toimintasuunnitelman koostuu neljästä osa-alueesta: Avoin toiminta, Selkeä kieli, Avoin tieto ja Hallinto mahdollistajana. 
- Avoimen toiminnan kehittämiseksi lisätään valmisteluprosessin avoimuutta.</t>
    </r>
  </si>
  <si>
    <t>Yritysten ja yhdistysten edustajien osalta hanketietojärjestelmään kuvataan luettelo kyseisistä organisaatioista, jotta voidaan koostaa kyseisten organisaatioiden edustajien osallistumistiedot hanketietojärjestelmässä esitetyissä kohteissa (toimielimissä, hankkeissa ym.)</t>
  </si>
  <si>
    <t>Hanketiedon yleispalvelut</t>
  </si>
  <si>
    <t>Sisällöntuottajan käyttäjätiedot ja  Hanketiedossa</t>
  </si>
  <si>
    <t>Muu tunnus</t>
  </si>
  <si>
    <t>Useita, esim. Kieku, asianhallinta, Eduskunnan järjestelmä</t>
  </si>
  <si>
    <t>Muu yhteys</t>
  </si>
  <si>
    <t xml:space="preserve">Kytkentä EU-lainsäädäntöön, talousarvioon, Suomen lainsäädäntöön tai strategiaan. </t>
  </si>
  <si>
    <t>Hanke/projektinhallintajärjestelmä</t>
  </si>
  <si>
    <t>Tilannetietojen seurantaherätteet</t>
  </si>
  <si>
    <t>Roolitieto</t>
  </si>
  <si>
    <t xml:space="preserve">Omistaja, vastuuhenkilö, toimielimissä lisäksi puheenjohtaja, sihteeri, jäsen </t>
  </si>
  <si>
    <t>Asettajatieto</t>
  </si>
  <si>
    <t>Historiatieto</t>
  </si>
  <si>
    <t>Valtionhallinnon ICT-hankkeiden salkku. Minimirajaus: ICT:n kehittämistä sisältävät hankkeeet, jotka ajoittuvat kehyskaudelle ja joissa hankkeen aikaiset kokonaiskustannukset ovat yli miljoona euroa tai joista aiheutuu elinkaarikustannuksia vähintään 5 milj. euroa.
Sopimuskausi v. 2017 saakka</t>
  </si>
  <si>
    <t>Valtioneuvoston asianhallintajärjestelmä</t>
  </si>
  <si>
    <t>Valtioneuvoston viranomaisten osalta halutaan esittää osalta 5-tasoinen organisaatiorakenne hanketietojärjestelmässä.</t>
  </si>
  <si>
    <t xml:space="preserve">Ministeriöt. </t>
  </si>
  <si>
    <t>Suhde hanketietoon</t>
  </si>
  <si>
    <t>Käyttäjäroolit</t>
  </si>
  <si>
    <t>Valtioneuvoston asianhallinnan esiselvityksen 2014 osana tehty kuvaus valtioneuvoston asianhallinnan tavoitetilan kohdearkkitehtuurista.</t>
  </si>
  <si>
    <t>Hanketiedon loogiset tietovarannot</t>
  </si>
  <si>
    <t>Toimeenpanon tilannetieto</t>
  </si>
  <si>
    <t>Kohteen perustiedot</t>
  </si>
  <si>
    <t>Kohteen tyyppi</t>
  </si>
  <si>
    <t>alkamis- ja päättymispäivämäärät</t>
  </si>
  <si>
    <t xml:space="preserve">Tieto siitä, onko ohjelma tai projekti käynnissä, keskeytetty vai päättynyt. </t>
  </si>
  <si>
    <t>Luontitiedot</t>
  </si>
  <si>
    <t>Tieto ohjelman tai projektin vaiheesta: onko se valmisteilla, suunnitteilla, toteutuksessa vai seurannassa</t>
  </si>
  <si>
    <t>Kokonaistilanne, tuotetut tulokset, tiivistelmä kohteen kokonaistilanteesta, mahdollisesti poikkeamat, riskit, Kiekusta tulevat taloustiedot</t>
  </si>
  <si>
    <t>Tilannetiivistelmä</t>
  </si>
  <si>
    <t>Tiivistetty kuvaus, enintään 500 merkkiä</t>
  </si>
  <si>
    <t>Prioriteetti (1 tärkein, 3 vähiten tärkeä)</t>
  </si>
  <si>
    <t>Asiakastieto</t>
  </si>
  <si>
    <t>TEM:n asiakastietojärjestelmä</t>
  </si>
  <si>
    <t>Valtion yhteisten palvelujen tietovarannot</t>
  </si>
  <si>
    <t>Tekniset tietovarannot</t>
  </si>
  <si>
    <t>Organisaatioiden/hallinnonalojen tietovarannot</t>
  </si>
  <si>
    <t xml:space="preserve">Tietovarannoissa on täydennetty hanketoietojärjestelmän tietoja tai niiden esitystapaa uusilla osuuksilla. </t>
  </si>
  <si>
    <t>Jalostetut hanketietopalvelut (tavoitetilan mahdolliisuus)</t>
  </si>
  <si>
    <t>Valtionhallinnon ulkopuolisten toimijoiden (kuten media-alan yritykset) hanketiedon pohjalta (avoimen rajapinnan kautta saadusta aineistosta) tuottamat tietovarannot.</t>
  </si>
  <si>
    <t>Organisointitiedot</t>
  </si>
  <si>
    <t>Erillisdokumentit</t>
  </si>
  <si>
    <t>Strategiat, periaatepäätökset, selonteot</t>
  </si>
  <si>
    <t>Yhteystiedot</t>
  </si>
  <si>
    <t>Asiakirjat, julkaisut</t>
  </si>
  <si>
    <t>Tilannetiedot</t>
  </si>
  <si>
    <t>Ohjaustiedot</t>
  </si>
  <si>
    <t>Kohteisiin liittyvä tilannetiteto</t>
  </si>
  <si>
    <t>Aikataulu, kustannukset, tavoitteiden toteuma, koostetiedot.</t>
  </si>
  <si>
    <t xml:space="preserve">Tiedot ryhmistä </t>
  </si>
  <si>
    <t>Kohteisiin liittyvät asiakirjat ja julkaisut.</t>
  </si>
  <si>
    <t>Kohteisiin liittyvät tiedotukselliset tiedot</t>
  </si>
  <si>
    <t xml:space="preserve">Esim. linkitys tiedotteisiin, osallistamiseen, käsittelyvaiheisiin muissa järjestelmissä.  Muistutus- ja hälytystiedot. </t>
  </si>
  <si>
    <t>Käyttäjätiedot</t>
  </si>
  <si>
    <t>Järjestelmän tarvitsemat käyttäjä- ja käyttöoikeustiedot.</t>
  </si>
  <si>
    <t>Hanketietojärjestelmään luotavat/tuotavat yhteystiedot.</t>
  </si>
  <si>
    <t>Ulkoisten toimijoiden tiedot, joita ei saada esim. TEM/Asiakastietojärjestelmästä. Hanketietojärjestelmään tuotavat (erä/rajapinta) henkilöiden tai organisaatioiden tiedot.</t>
  </si>
  <si>
    <t>Käyttäjiin liitetyt rooli jne. tiedot.</t>
  </si>
  <si>
    <t>Hanketietojärjestelmän toimintaa varten tarvittavat ohjaustiedot</t>
  </si>
  <si>
    <t>Hanketietojärjestelmän sisäiset metatiedot ja koodistot, parametrit, rajapintojen konfiguraatioit jne.</t>
  </si>
  <si>
    <t>Valtion yhteystietojärjestelmän tiedot</t>
  </si>
  <si>
    <t xml:space="preserve">Valtionhallinnon henkilöstön tiedot: 
• Nimi
• Titteli
• Sähköpostiosoite
• Yrityspuhelinnumero
• Matkapuhelinnumero
• Käyntiosoite
• Postiosoite
• Laskutusosoite
• Esimiestieto
• Sihteeritieto
• Organisaatiotieto sisältäen osasto ja yksikkötiedot
• Tehtävätieto
</t>
  </si>
  <si>
    <t xml:space="preserve">Taloustiedot </t>
  </si>
  <si>
    <t>Hankesalkku</t>
  </si>
  <si>
    <t>Valtion hankesalkku (ei tarkoiteta nyk. ICT-salkkua)</t>
  </si>
  <si>
    <t>Hankkeisiin liittyvät salkunhallinnan  tiedot.</t>
  </si>
  <si>
    <t>puuttuu: hallitusohjel</t>
  </si>
  <si>
    <t>puuttuu verrattuna käsitemalliin: hallitusohjelma, muu toimenpide, salkku</t>
  </si>
  <si>
    <t>Avoimen datan portaali</t>
  </si>
  <si>
    <t>Avoindata.fi. Palvelu julkaisee avoimen tiedon metatiedot.</t>
  </si>
  <si>
    <t>Hanketietojärjestelmän kohteisiin liittyvät erikseen määriteltavät tiedot julkaistaan Avoimen datan portaalissa.</t>
  </si>
  <si>
    <t>Asiakastiedot</t>
  </si>
  <si>
    <t>TEMin toteuttaman Asiakastietojärjestelmän tiedot</t>
  </si>
  <si>
    <t>Valtionhallinnon ulkopuolisten toimijoiden tiedot. (Ei kata kaikkea Hanketietojärjestelmän tarvetta).</t>
  </si>
  <si>
    <t>Osallistamistiedot</t>
  </si>
  <si>
    <t>Demokratiaympäristön palvelujen (otakantaa.fi, lausuntopalvelu.fi) tiedot.</t>
  </si>
  <si>
    <t>Hanketietojärjestelmän kohteisiin liittyvien lausuntomenettelyjen tiedot sekä kohteiden osallistamiseen liittyvät tiedot.</t>
  </si>
  <si>
    <t>Valtioneuvoston yhteisten palvelujen tietovarannot</t>
  </si>
  <si>
    <t>Julkaisutiedot</t>
  </si>
  <si>
    <t>Kehys- ja budjettitiedot</t>
  </si>
  <si>
    <t>Palveluissa julkaistut kohteiden perus-, tilanne- ja käsittelytiedot</t>
  </si>
  <si>
    <t>Kiekun budjetointi- ja  toteumatiedot</t>
  </si>
  <si>
    <t>Kustannukset (liikekirjanpidon jaottelu)  ja htp:t kohteista.</t>
  </si>
  <si>
    <t>Valtion kehys- ja budjettitiedot sekä  suunnittelun ja seurannan tiedot. Buketti sekä budjetti.vm.fi</t>
  </si>
  <si>
    <t>Valtioneuvoston asianhallinta</t>
  </si>
  <si>
    <t>Päätöstiedot</t>
  </si>
  <si>
    <t>Valtioneuvoston päätöstiedot (PTJ)</t>
  </si>
  <si>
    <t>Asianhallinta</t>
  </si>
  <si>
    <t>Internet- ja intranet-palvelut. Valtioneuvoston julkaisualusta YJA. Valtioneuvoston yhteinen intranet Senaattori.</t>
  </si>
  <si>
    <t>Verkkopalvelut</t>
  </si>
  <si>
    <t>Valtionhallinnon ulkopuoliset tietovarannot</t>
  </si>
  <si>
    <t>Asiakirjalähde ja mahdollisesti asiakirjataltio.</t>
  </si>
  <si>
    <t>Ei hankittu vielä</t>
  </si>
  <si>
    <t>Kooste hallitusohjelman kohteesta</t>
  </si>
  <si>
    <t>Visio</t>
  </si>
  <si>
    <t>Linjaukset tai päätavoitteet</t>
  </si>
  <si>
    <t>Vastuuministeriö / -hallinnonala</t>
  </si>
  <si>
    <t>Asiasanat</t>
  </si>
  <si>
    <t>Voimassaoloaika</t>
  </si>
  <si>
    <t>Toimikausi</t>
  </si>
  <si>
    <t>Strategioiden, selontekojen ja valtioneuvoston linjaavien dokumenttien tiedot</t>
  </si>
  <si>
    <r>
      <t>Kansallinen dataportaali sisältää tiedot julkishallinnon
tietovarannoista. Julkisen hallinnon suositus avoimen tietoaineiston käyttöluvaksi valmistuu vuonna 2014.</t>
    </r>
    <r>
      <rPr>
        <strike/>
        <sz val="10"/>
        <rFont val="Arial Narrow"/>
        <family val="2"/>
      </rPr>
      <t xml:space="preserve">
</t>
    </r>
  </si>
  <si>
    <t>Hanketietojärjestelmässä esitettävä tietosisältö muodostetaan tiedon käyttäjän näkökulmasta käyttötarpeita palvelevaksi.</t>
  </si>
  <si>
    <t>Kokonaisarkkitehtuurijaoston julkisen hallinnon tietoarkkitehtuuriryhmä</t>
  </si>
  <si>
    <t>Valtioneuvoston asianhallinnan jatkohanke VAHVA</t>
  </si>
  <si>
    <t>Kansallinen palveluarkkitehtuuri -hanke</t>
  </si>
  <si>
    <t>Tapahtumalokitiedot</t>
  </si>
  <si>
    <t>Toimenpiteen nimi</t>
  </si>
  <si>
    <t>Toimenpiteen päivämäärä</t>
  </si>
  <si>
    <t>Keskeisimmän tiedot koostava kuvaus hallitusohjelmaan liittyvästä kohteesta.</t>
  </si>
  <si>
    <t>Ministeriö tai hallinnonala, jonka vastuulle kyseinen dokumentti kuuluu.</t>
  </si>
  <si>
    <t>Dokumentissa kuvatun strategian, selonteon tai valtioneuvoston linjauksen voimassaoloaika.</t>
  </si>
  <si>
    <t>Kirjaa määritellyistä tapahtumista lokitiedot (tapahtuma, ajanhetki, tekijä) ja tekniset lokiviennit.</t>
  </si>
  <si>
    <t>Identiteetti- ja käyttöoikeustiedot.</t>
  </si>
  <si>
    <t>Avoimen datan portaalit</t>
  </si>
  <si>
    <t>Valtion ja valtioneuvoston ulkopuoliset avoimen datan portaalit, mitkä päättävät ottaa hanketiedon avoimen rajapinnan tarjoaman sisällön katalogiinsa mukaan.</t>
  </si>
  <si>
    <t>Avoin data.</t>
  </si>
  <si>
    <t>Arviolta vuonna 2016  VAHVA-hankkeesta valmistuva valmistuva asianhallinnan järjestelmä, mikäli päätetään hankkia.</t>
  </si>
  <si>
    <t>Hankehallintajärjestelmä hankkeiden hallintaan.</t>
  </si>
  <si>
    <t>Toimittaja/omistaja</t>
  </si>
  <si>
    <t>Tuottaa osalle valtionhallinnon ulkopuolisista toimijatiedot Hanketietoon.</t>
  </si>
  <si>
    <t>Tuottaa valtionahallinnon piirissä työskentelevien toimijatedot Hanketietoon.</t>
  </si>
  <si>
    <t>Valtionhallinnon virkamiehen nimi- yhteys- ja organisaatiotiedot.</t>
  </si>
  <si>
    <t>Aihiovaiheisten ja käynnissä olevien kohteiden salkkujärjestelmä</t>
  </si>
  <si>
    <t>Ei tiedossa</t>
  </si>
  <si>
    <t>Tuottaa mahdollisesti Hanketiedon rajapintojen läpi projekti-tietoja Hanketietoon.</t>
  </si>
  <si>
    <t>Hakukoneratkaisu</t>
  </si>
  <si>
    <t>X-Road</t>
  </si>
  <si>
    <t>Integraatioväylä</t>
  </si>
  <si>
    <t>Järjestelmät-tiedot -riippuvuustaulukko</t>
  </si>
  <si>
    <t>Asiakirjat ja niiden metatiedot, mahdolliset linkit.</t>
  </si>
  <si>
    <t>Lainsäädäntöön liittyvät hallituksen esitykset ja esityslistat, valtioneuvoston asettamat toimielimet, ohjelmat ja projektit.</t>
  </si>
  <si>
    <t>Eri ministeriöiden ja hallinnonalojen asianhallintajärjestelmien sisältämät asia- ja asiakirjatiedot. Näillä mahdollisuus käyttää hanketiedon palvelurajapintoja.</t>
  </si>
  <si>
    <t>Asia- ja asiakirjatiedot</t>
  </si>
  <si>
    <t>Hanketietoa päivittävien käyttäjien pääsynhallinta- ja käyttäjähallinta.</t>
  </si>
  <si>
    <t>Tavoitetilassa uusi salkkuratkaisu esim. lainsäädäntöhankkeiden, ohjelmien ja projektien aihiovaiheiden, toteutusvaiheen ja seurannan käsittelyyn.</t>
  </si>
  <si>
    <t>Välittää Hanketeitoon ajantasaista hanketietoa ja voi automaattisesti perustaa hankkeen hanketietoon</t>
  </si>
  <si>
    <t>Säädöen julkaisualue, lvoidaan linkittää hanketietoon.</t>
  </si>
  <si>
    <t>Tällä hetkellä käytössä useita kyselyvälineitä (kuten Webropol, Digium). 
Tavoitetilassa ministeriöillä yhteinen työkalu. 
Käytetään lausuntopyyntöä vastaavissa kyselyissä.</t>
  </si>
  <si>
    <t>Aineistopankki. Tällä hetkellä käytössä esim. Wiki-työtiloja, Googledoc, Dropbox, joissa jaetaan aineistoa (esityksia, videoita, julkisia asiakirjoja). Vaihtoehtoinen tapa jaella aineistoa.</t>
  </si>
  <si>
    <t>Näitä hanketieto ei varsinaisesti tue, tarjoaa vain mahdollisuuden linkittää.</t>
  </si>
  <si>
    <t>Mahdollinen momenttitason taloustietojen lähde Hanketiedolle.</t>
  </si>
  <si>
    <t>Viestejä lähettävä sähköpostipalvelu</t>
  </si>
  <si>
    <t>MS Outlook sähköposti ja kalenteri (Vyvi)</t>
  </si>
  <si>
    <t>Tarjoaa avoimen rajapinnan Hanketietoon.</t>
  </si>
  <si>
    <t xml:space="preserve">Metatietopalvelu muodostuu koordinoidusti hallinnoiduista metatiedoista sekä niitä tukevista ratkaisuista, jotka edistävät tietojärjestelmien semanttista yhteentoimivuutta ja tietojen yhteensopivuutta keskenään. </t>
  </si>
  <si>
    <t xml:space="preserve">Yhteiskäyttöisten vakiohakujen määrittely: pääkäyttäjä voi määrittää yhteiskäyttöisiä hakuja kaikkien käytettäväksi </t>
  </si>
  <si>
    <t>Määrätyn kohteen päivitysoikeus on aluksi kohteen perustajalla. Hän voi jakaa ja poistaa päivitysoikeuden muillekin kohteeseen merkityille henkilöille, jotka sitten voivat jakaa päivitysoikeuden muille hankkeen ryhmään kuluville.</t>
  </si>
  <si>
    <t>Hanketietojärjestelmän käyttäjät</t>
  </si>
  <si>
    <t>Tuottaa hanketietojärjestelmän hakupalvelut.</t>
  </si>
  <si>
    <t>Kohde</t>
  </si>
  <si>
    <t>( R )</t>
  </si>
  <si>
    <t>(CRUD)</t>
  </si>
  <si>
    <t>Hallitus, valtioneuvosto, eduskunta, puolueet</t>
  </si>
  <si>
    <t>Hallitus määrittää ohjelman, tiedottaa ja tekee päätökset ohjelmista, mutta ei käytä hanketieto-järjestelmää tähän.
Järjestelmän tietosisältöä voidaan hyödyntää esim. etsittäessä lainsäädäntömuutoksia tai määrärahapäätöksiä edellyttäviä kohteita.  Esim. palveluna tuotettuja järjestelmän tilannetietoja, esim. koosteita tulossa olevien hallituksen esitysten aikataulusta.</t>
  </si>
  <si>
    <t>Hyödyntää hanketietojärjestelmää oman toimintansa seurannassa. Osallistuu sidosryhmänä.</t>
  </si>
  <si>
    <t>Erilaiset kyselyt ja raportit. Lausuntomenettelyjen herätteet.</t>
  </si>
  <si>
    <t>Tarkastustoiminnassa hyödynnetään merkittävien kohteiden perustietoja hanketietojärjestelmästä.
Mikä tahansa julkishallinnon toimija voi hyödyntää järjestelmän tietoja toiminnassaan, esim. rinnakkaisia vastaavia tai päällekkäisiä hankkeita kartoittaessaan. Lausuntomenettelyjen herätteet.</t>
  </si>
  <si>
    <t>Selaisu, tutkiminen, tietojen hyödyntäminen. Lausuntomenettelyjen herätteet.</t>
  </si>
  <si>
    <t>Yhteisön nimi ja tunnistetieto. Tarvitaan myös hallinnonala ja organisaation sisäinen rakenne, 5-portainen organisaatiorakenne.</t>
  </si>
  <si>
    <r>
      <t xml:space="preserve">Tieto siitä, milloin </t>
    </r>
    <r>
      <rPr>
        <sz val="10"/>
        <rFont val="Arial"/>
        <family val="2"/>
      </rPr>
      <t>kohde on luotu järjestelmään</t>
    </r>
  </si>
  <si>
    <t xml:space="preserve">Tieto siitä, milloin kohdetta on päivitetty (päivittäjä, päivämäärä, kellonaika). </t>
  </si>
  <si>
    <t>Muutokset henkilöissä, jotka ovat osallistuneet projektiin/toimielimeen. Jäsenmuutokset (toimikausi, henkilöt)</t>
  </si>
  <si>
    <t>Tiivistelty kuvaus linjauksesta tai päätavoitteesta. Rajoitettu merkkimäärä, esim. 500</t>
  </si>
  <si>
    <t>Dokumentint tyyppi:
- selonteko
- periaatepäätös a
- periaatepäätös b
- Hallinnonalan päästrategia
- Muu hallinnonalan strategia TAI usean hallinnonalan yhteinen strategia (eli esim. esim. taloushallintostrategia)</t>
  </si>
  <si>
    <t>Palkkio</t>
  </si>
  <si>
    <t>Tieto maksetaanko toimielimessä jäsenille palkkiota.</t>
  </si>
  <si>
    <t>Ontologiat ja sanastot</t>
  </si>
  <si>
    <t>EU-hanketiedot</t>
  </si>
  <si>
    <t>Eutori-järjestelmässä käsiteltävät hankkeet</t>
  </si>
  <si>
    <t>EU-lainsäädäntöhankkeet. Muut hankkeet.</t>
  </si>
  <si>
    <t>Kohteisiin liittyvät kehyksen ja budjetin valmistelun tiedot  sekä hyväksytyt lopputulokset momenttitasolla.</t>
  </si>
  <si>
    <t xml:space="preserve">Sikäli kuin VAHVA-hanke käynnistetään, odotettavissa on vuonna 2016 valtioneuvoston yhteinen asianhallinta. </t>
  </si>
  <si>
    <t>Asiakirjat, asiat, mahdolliset kokoustiedot. Arkistoitavat tiedot.</t>
  </si>
  <si>
    <t>Organisaatioiden omistamat verkkopalvelut (intra- ja internet). Voivat olla myös hallinnonalakohtaisia.</t>
  </si>
  <si>
    <t xml:space="preserve">Hanketietojärjestelmän kohteisiin liittyvät tiedot. </t>
  </si>
  <si>
    <t>Hanketietojäerjestelmän tuottamat erilaiset lokitiedot.</t>
  </si>
  <si>
    <t xml:space="preserve">Ylläpitoloki, käyttöloki, muutosloki, virheloki. http://www.vm.fi/vm/fi/04_julkaisut_ja_asiakirjat/01_julkaisut/05_valtionhallinnon_tietoturvallisuus/20090511Lokioh/Vahti_3_NETTI.pdf </t>
  </si>
  <si>
    <t>Kohteet</t>
  </si>
  <si>
    <t>Hallitusohjelman erillisohjelma (paketti)</t>
  </si>
  <si>
    <t>Erillisdokumentti</t>
  </si>
  <si>
    <t>Kansallinen palveluarkkitehtuuri luo yhteentoimivan digitaalisten palvelujen infrastruktuurin, jonka avulla tiedon siirto organisaatioiden ja palvelujen välillä on helppoa. Ohjelmassa luodaan kansallinen palveluväylä (tiedon välityskerros), kansalaisten, yritysten ja viranomaisten tarvitsemat yhteiset palvelunäkymät, uusi kansallinen sähköinen tunnistusratkaisu sekä kansalliset ratkaisut organisaatioiden ja luonnollisten henkilöiden roolien ja valtuutusten hallintaan.</t>
  </si>
  <si>
    <t>VM/JulkICT/Maria Nikkilä</t>
  </si>
  <si>
    <t>https://www.vm.fi/vm/fi/05_hankkeet/0106_palveluarkkitehtuuri/index.jsp
http://www.hare.vn.fi/mHankePerusSelaus.asp?h_iId=19900</t>
  </si>
  <si>
    <t>Valtioneuvoston yhteisen asianhallinnan tavoitetilan mukainen asianhallinnan integraatio.</t>
  </si>
  <si>
    <t>VM/006:03/2013</t>
  </si>
  <si>
    <t>VM/JulkICT/Anne Kauhanen-Simanainen</t>
  </si>
  <si>
    <t xml:space="preserve"> kirjautuu järjestelmään</t>
  </si>
  <si>
    <t>Järjestelmän käyttäjähallinta ja ohjaustiedot, ohjeistus tiedon laadun ja oikeellisuuden valvonta.</t>
  </si>
  <si>
    <t>Järjestelmän pääkäyttäjä. Organisaatioiden vastuukäyttäjät.</t>
  </si>
  <si>
    <t>Järjestelmän operatiivinen omistaminen</t>
  </si>
  <si>
    <t>Erilaiset valmiit luokitukset ja asiasanastot</t>
  </si>
  <si>
    <t>(x)</t>
  </si>
  <si>
    <t xml:space="preserve">Hallitusohjelman tavoitteen toimenpiteen tiedot         </t>
  </si>
  <si>
    <t>Integraatiotarve (nyk. ratkaisussa ei rajapintaa). Hankkeissa toimivat, ohjaajat, ICT-toiminnasta vastaavat.</t>
  </si>
  <si>
    <t>Elisa/Valtori</t>
  </si>
  <si>
    <t>Integraatio. Hanketieto kokonaisuudessaan julkaistaan.</t>
  </si>
  <si>
    <t>Hakukone, jolla Hanketiedossa olevia sisältöjä haetaan.  Hakukone joko itse tai sen ominaisuuksia hyödyntäen indeksoidaan haettavia sisältöjä. Ei vielä olemassa, mahdollisesti hankittava osaksi Hanketietojärjestelmää, ellei olemassaolevaa yhteistä ratkaisua löydy.</t>
  </si>
  <si>
    <t>Ahti, VM/JulkICT, VNHY, Ambientia</t>
  </si>
  <si>
    <t>EU-hankkeiden toimeenpano hanketietojärjestelmässä. Integraatio.</t>
  </si>
  <si>
    <t>Identiteettiin liitetty kertakirjautuminen.</t>
  </si>
  <si>
    <t>Hanketieto kokonaisuudessaan julkaistaan käyttöön.</t>
  </si>
  <si>
    <t xml:space="preserve">Asianhallintajärjestelmät, hankesalkkujärjestelmä yms? </t>
  </si>
  <si>
    <t>YJA välittää palautetiedon hanketietojärjestelmälle</t>
  </si>
  <si>
    <t>IDM</t>
  </si>
  <si>
    <t xml:space="preserve">n </t>
  </si>
  <si>
    <t>Yhteystieto</t>
  </si>
  <si>
    <t>Finto, Juho yms.</t>
  </si>
  <si>
    <t>Median järjestelmät, julkishallinnon järjestelmät, jne.</t>
  </si>
  <si>
    <t>Tilanne(raporttitiivistelmä)tieto ulkoiselle järjestelmälle</t>
  </si>
  <si>
    <t>Hanketietojärjestelmän julkinen tieto tarjotaan rakenteisena (mahdollisestoi kyselyrajapinnan kautta). Mahdollista kysyä myös yksilöivää tunnistetta esim. Kieku-tunnisteella.</t>
  </si>
  <si>
    <t>Seurantatieto</t>
  </si>
  <si>
    <t>Esiselvitystyön kohteena on valtioneuvoston yleisesti merkittävien asioiden, joita halutaan seurata, tietojärjestelmän tavoitearkkitehtuurin kuvaaminen. Näitä seurattavia asioita ovat säädösvalmistelu (sisältäen hallituksen esitykset), hallitusohjelman toteuttaminen, ohjelmat ja merkittävät projektit sekä erilaiset toimielimet. Lisäksi hanketietojärjestelmässä halutaan esittää strategiat, selonteot, valtioneuvoston linjaavat asiakirjat.</t>
  </si>
  <si>
    <t>2. kohdearkkitehtuurityöpaja</t>
  </si>
  <si>
    <t>Eduskunta, TPK ja OKV eivät ole ensi vaiheessa hanketietojärjestelmän viranomaiskäyttäjiä</t>
  </si>
  <si>
    <t>Otetaan huomioon integraatioissa tai mahdollisena hanketiedon julkaisualustana.</t>
  </si>
  <si>
    <t>Tietoarkkitehtuuriryhmän tehtävänä on julkisen hallinnon tietoarkkitehtuurin ja tiedon hallinnan kehittäminen osana viranomaisten tietohallinnon yleistä ohjausta (Laki julkisen hallinnon tietohallinnon ohjauksesta 10.6.2011/634)</t>
  </si>
  <si>
    <t>Otetaan huomioon ryhmän toiminnan lähtökohdat: toiminnan tukeminen, avoimuus, metatiedot
ja hyvin kuvaillut tietovarannot.</t>
  </si>
  <si>
    <t>Valtioneuvoston asianhallinnan kehittäminen ja yhteisen asianhallintaratkaisun hankinnan valmistelu. Käyttööntot alkavat aikaisintaan 2016.</t>
  </si>
  <si>
    <t>Kansallinen palveluväytä on integraatioissa hyödynnettävä palveluväylä..</t>
  </si>
  <si>
    <t xml:space="preserve">- Sähköinen asiointi ulkoisille asiakkaille toteutetaan asiakaslähtöisesti yhteisen  asiointialustan / palveluväylän kautta
- Liittymät muihin järjestelmiin toteutetaan avointen rajapintojen avulla, vältetään käsin syöttämistä
- Varaudutaan tietovarantojen avaamiseen
- Teknologianeutraali kohtelu: tarkoittaa yleensä neutraalia suhtautumista eri vaihtoehtoihin. Eli myös jos ei-avoimen lähdekoodin ratkaisu ttodetaan parhaaksi ratkaisuksi, käytetään sitä.
</t>
  </si>
  <si>
    <t xml:space="preserve">Hanketietojärjestelmän  tarkoituksena on lisätä hallinnon avoimuutta ja toteuttaa julkisuuslain vaatimuksia tiedonsaannin ja hyvän tiedonhallinnan edistämiseksi. Palveluun sisällytetään tiedot säädösvalmisteluhankkeista, ohjelmista ja merkittävistä projekteista, hankkeiden organisointi (mm. ohjaus-, projekti tai muut ryhmät) sekä myös säädöksiin perustuvat pysyvää tehtävää varten asetettujen elinten kokoonpanot. </t>
  </si>
  <si>
    <t xml:space="preserve">- Toimii pohjana toiminta-arkkitehtuurille ja vaikuttaa integaratioarkkitehtuuriin mm. avoimen datan tarjontana. </t>
  </si>
  <si>
    <t>Nykyinen hankerekisteri on elinkaarensa loppupäässä (Hare, otettu käyttöön 1998) ja on tarve tuottaa korvaava ratkaisu. Korvaava ratkaisu tehdään toiminnan nykyisten ja tulevien tarpeiden näkökulmasta ja toimintaympäristöön sopivaksi.</t>
  </si>
  <si>
    <t>Nykyisessä Haressa oleva tieto toistuu myös muissa järjestelmissä. Tätä vältetään uudessa ratkaisussa.</t>
  </si>
  <si>
    <t>Käyttäjät joutuvat tekemään paljon käsityötä. Supistamalla tietosisältöä ja lisäämällä integraatioita vältetään käsityötä.</t>
  </si>
  <si>
    <t>Hanketietojärjestelmästä toteutetaan julkaisurajapinta valtioneuvoston yhteiseen julkaisujärjestelmään. Lisäksi toteutetaan avoin rajapinta hanketietojen hyödyntämistä varten.</t>
  </si>
  <si>
    <t>Järjestelmässä on voitava määritellä vakioraportteja ja osittain käyttäjän valitsemiin rajaaviin tekijöihin sekä näytettäviin kenttiin pohjautuvia raportteja.</t>
  </si>
  <si>
    <t>Vanhan Haren historiatieto halutaan säilyttää joko niin, että tehdään konversio käynnissä olevista hankkeista tai koko Haren sisällöstä.</t>
  </si>
  <si>
    <t xml:space="preserve">Uusi ratkaisu kokoaa ja julkaisee eri järjestelmissä tuotettua hanketietoa ja tarvittaessa tarjoaa paikan tuottaa ja ylläpitää edellisiä täydentävää hanketiedon ydintietoa (masterdataa). 
</t>
  </si>
  <si>
    <t>Rooleihin pohjautuvat käyttöoikeudet</t>
  </si>
  <si>
    <t>Sisällöntuottajat ja palvelunhallinta/pääkäyttäjä</t>
  </si>
  <si>
    <t>Kotimaiset ja kansainväliset toimijat</t>
  </si>
  <si>
    <t xml:space="preserve">Kohteen toimijoista virkamieheen liittyvä organisaatiotieto täydentyy valitun vastuuhenkilön mukaan automaattisesti. </t>
  </si>
  <si>
    <t>Julkisen hallinnon toimija voi osallistua ja olla sisäinen tai seurata ja olla ulkoinen. Järjestelmän hyödyntäminen organisaatioiden hankkeisiin ensivaiheessa ministeriöt, pidemmän ajan tavoitteena virastot, tavoitelaajuus koko julkishallinto.</t>
  </si>
  <si>
    <t>Kansallinen palvelyväylä</t>
  </si>
  <si>
    <t>Sisäinen - osallistuu, toteuttaa</t>
  </si>
  <si>
    <t>Ulkoinen - seuraa, jalostaa</t>
  </si>
  <si>
    <t xml:space="preserve"> Muu toimenpide</t>
  </si>
  <si>
    <t>Sisältöä tuottava ja vastaanottava järjestelmä</t>
  </si>
  <si>
    <t xml:space="preserve">Lähdejärjestelmä, joka tuottaa, välittää tai vastaanottaa tietoa hanketietojärjestelmältä. </t>
  </si>
  <si>
    <t>Kansalaiset, organisaatiot, viranomaiset,tasa-arvovaltuutettu, VTV,  yhteisöt. Hanke/toimielin: uloiset jäsenet, lausunnon antajat, edunvalvojat, kansalais/järjestöaktiivit jne..</t>
  </si>
  <si>
    <t>Media, tutkijat hyödyntävät tietoa joko hanketietojärjestelmää käyttämällä tai imuroimalla rajapinnan kautta. Tuottavat tietoon pohjautuen uutta sisältöä.
Somen mahdollisuudet. Hyödynnetään tietoa avoimen rajapinnan kautta. Luodaan tiedosta tuutta sisältöä ja palvelua ulkopuolisen toimijan resurssein.</t>
  </si>
  <si>
    <r>
      <t xml:space="preserve">Määräaikaisten </t>
    </r>
    <r>
      <rPr>
        <sz val="10"/>
        <rFont val="Arial Narrow"/>
        <family val="2"/>
      </rPr>
      <t>projektien työtilat. VN organisaatioilla tavoitetilassa yhtenäinen/yhteentoimiva ratkaisu työryhmätarpeisiin. On mahdollista, että työryhmäratkaisuja on VYVIn lisäksi muitakin.</t>
    </r>
  </si>
  <si>
    <t>Toimielimet ja projektit hyödyntävät erilaisia ryhmätyötiloja. Ei integraatiota hanketietoon. Ryhmätyötilat voivat linkittää hanketietoon.</t>
  </si>
  <si>
    <t>Elisa person</t>
  </si>
  <si>
    <t xml:space="preserve">Tällä hetkellä kullakin VN organisaatiolla oma intranet sekä Senaattori. Tavoitetilassa yhteinen alusta, jossa ministeriökohtaiset näkymät. </t>
  </si>
  <si>
    <t>Eri teknologioita, Senaattorissa SharePoint</t>
  </si>
  <si>
    <t>Julkaisualusta julkaisee kaikki hanketietojärjestelmän tiedot</t>
  </si>
  <si>
    <t>Ulkoiset rajapinnat toteutetaan kansallisen palveluväylän kautta- kaikki tieto tarjolla</t>
  </si>
  <si>
    <t>Suomi.fi on kansalaisille tarkoitettujen julkishallinnon verkkopalveluiden yhteinen osoite. Portaaliin on koottu kansalaisille tärkeitä tietoja ja palveluja, jotka ovat julkishallinnon organisaatioiden, kuntien tai niiden toimintaa täydentävien järjestöjen tuottamia.</t>
  </si>
  <si>
    <t>Linkityksiiä hanketietojärjestelmän ja näiden järjestelmien välillä. Hanketiedon kehittämisessä Osallisumisympäristön toteutukset ohjaavat rajapintojen toteutusta.</t>
  </si>
  <si>
    <t>Määräys ei vaikuta tavoitearkkitehtuuriin. Määräys uusittaneen uuden tavoitetilan mukaisena.</t>
  </si>
  <si>
    <t xml:space="preserve">http://www.hare.vn.fi/mJulkaisujenSelailu.asp?h_iID=19930&amp;tVNo=5&amp;sTyp=Selaus </t>
  </si>
  <si>
    <t>Otetaan huomioon, tärkeä intagraatio.</t>
  </si>
  <si>
    <t>Avoindata.fi kokoaa julkisen hallinnon yhteentoimivuutta edistävää suunnittelutietoa ja mahdollistaa suunnittelutiedon jakamisen ja uudelleenkäytön.</t>
  </si>
  <si>
    <t>Kuvaukset julkaistaan avoindata.fi -palvelussa. Hanketieto julkaistaan käyttöön avoidata.fi-palvelussa.</t>
  </si>
  <si>
    <t>www.avoidata.fi</t>
  </si>
  <si>
    <t>www.suomi.fi</t>
  </si>
  <si>
    <t>TEM</t>
  </si>
  <si>
    <t>Ks. Rivi 9</t>
  </si>
  <si>
    <t>Ks rivi16</t>
  </si>
  <si>
    <t>Uusi yhteystietohakemistopalvelu, joka on tietosisällöltään nykyistä JULHA-palvelua kattavampi . Sisältää tiedot valtionhallinnon henkilöstösä.</t>
  </si>
  <si>
    <t>Virkamiesten yhteystietojen lähde.</t>
  </si>
  <si>
    <t>TEM:n asiakastietojärjestelmän kautta kytkeydeytään YTJ:hin, mistä saadaan oikeushenkillöiden tietoja.</t>
  </si>
  <si>
    <t>Otetaan huomioon hanketiedoissa.</t>
  </si>
  <si>
    <t xml:space="preserve">http://www.hankegalleria.fi/ </t>
  </si>
  <si>
    <t>Vältetään päällikkäisyyksiä.</t>
  </si>
  <si>
    <t>Suomessa tehtävät, julkista rahoitusta saaneet tutkimus- ja kehityshankkeet ja niitä tukevat organisaatiot.</t>
  </si>
  <si>
    <t>VNK, Tekes</t>
  </si>
  <si>
    <t>Eutorin mahdollinen jatkokehityshanke.</t>
  </si>
  <si>
    <t>EU-hankkeet.</t>
  </si>
  <si>
    <t>Valtioneuvoston yhteinen intranet</t>
  </si>
  <si>
    <t>VNHY:n omistama hanke, joka toteuttaa ministeriöiden yhteisen intranet-sivuston.</t>
  </si>
  <si>
    <t>Linkitys hanketiedosta intranettoiin.</t>
  </si>
  <si>
    <t>Ministeriöiden virkemiesten identiteetit</t>
  </si>
  <si>
    <t>Ylläpitokäyttäjien tiedot.</t>
  </si>
  <si>
    <t>VNHY 2015</t>
  </si>
  <si>
    <t>Arkkitehtuurit on jäsennettävä hallittaviksi kokonaisuuksiksi.
Yksinkertainen arkkitehtuuri on helpompi hallita ja siten se tukee
paremmin toiminnassa tapahtuvia muutoksia, uusia teknologia
ratkaisuja sekä toimittaja- ja palveluntuottajamuutoksia.</t>
  </si>
  <si>
    <t>Kansallinen palveluväylä ei valmistune ennen hanketietojärjestelmän uusimista. Selvitetään mahdollisyuus hyödyntää YJA:n sisäistä palveluväylää.</t>
  </si>
  <si>
    <t xml:space="preserve">Julkisen hallinnon arkkitehtuuriperiaate nro 8. </t>
  </si>
  <si>
    <t xml:space="preserve">Julkisen hallinnon arkkitehtuuriperiaate nro 10. </t>
  </si>
  <si>
    <t>Organisaatiolla tarkoitetaan tässä  yhteydessä virastoa.</t>
  </si>
  <si>
    <t>L</t>
  </si>
  <si>
    <t>Avoidata.fi:ssä julkaistaan hanketiedon kuvaus sekä rajapinta, jonka kautta julkaistaan kaikki hanketietojärjestelmän tiedot</t>
  </si>
  <si>
    <t>(L)</t>
  </si>
  <si>
    <t>Käyttö yhteisen julkaisualustan (YJA) kautta</t>
  </si>
  <si>
    <t>Hanketietojärjestelmä pyytää virkamiehen yhteystiedot Yhteystietojärjstelmästä.  Vai: haetaan erinä/kopioina hanketoietojärjstelmään.</t>
  </si>
  <si>
    <t>Hanketietojärjestelmä hakee valtionhallinnon ulkopuolisen toimijan yhteystiedot Asiakastietojärjstelmästä.  Vai: haetaan erinä/kopioina hanketoietojärjstelmään.</t>
  </si>
  <si>
    <t>Sisäiset sidosryhmät osallistuvat hanketietojärjestelmän kohteiden prosesseihin aktiivisina toimijoina. Sisäisiä sidosryhmiä ovat myös toimijat, joiden tehtävät liittyvät järjestelmän sisältämiin kohteisiin. Sisäiseen sidosryhmään kuuluvat sisältöä tuottavat henkilöt voivat käyttää järjestelmää kirjautumalla, luodessaan tai päivittäessään sisältöä. Tällöin käyttöliittymässä on mahdollista ottaa huomioon käyttäjän erityistarpeet. Muut sisäiset käyttäjät ovat selailijoita.</t>
  </si>
  <si>
    <t>PTJ</t>
  </si>
  <si>
    <t xml:space="preserve">Documentum 6.7 sp2 </t>
  </si>
  <si>
    <t>VNHY?</t>
  </si>
  <si>
    <t>Tieto Finland Oyj, IBM Filenet</t>
  </si>
  <si>
    <t xml:space="preserve">Valtiopäiväasioiden käsittelyjärjestelmä (Eduksi):
Valtiopäiväasiat ja –asiakirjat (Vaski), täysistuntojen valmistelu ja dokumentointi (Lyyti), eduskunnan vastaukset ja kirjelmät (EVEK), kansanedustajien sähköiset aloitteet ja kysymykset (Sakki) sekä tiedonohjaussuunnitelma (TOS). </t>
  </si>
  <si>
    <t>Eduskunta</t>
  </si>
  <si>
    <t>finto.fi</t>
  </si>
  <si>
    <t>kansalliskirjasto</t>
  </si>
  <si>
    <t>koodistojen ja ontologioiden ydintieto.</t>
  </si>
  <si>
    <t>Koodistojen/luokitusten siirto7suorakäyttö.</t>
  </si>
  <si>
    <t xml:space="preserve">Finto on suomalainen sanasto- ja ontologiapalvelu, joka mahdollistaa sanastojen julkaisun ja selailun. Palvelu tarjoaa myös rajapinnat sanastojen ja ontologioiden hyödyntämiseen muissa ohjelmistoissa.
Huom. Palvelun kautta saatavilla myös Juho. </t>
  </si>
  <si>
    <t xml:space="preserve">Finton rajapinta-sivu: http://api.finto.fi/
REST-rajapintasivu: https://github.com/NatLibFi/Skosmos/wiki/REST-API
</t>
  </si>
  <si>
    <t>avoindata.fi
http://docs.ckan.org/en/ckan-2.2/api.html, itse rajapinta on https://www.avoindata.fi/data/fi/api/3</t>
  </si>
  <si>
    <t>Hanketietojärjestelmä tarjoaa hanketiedot YJAlle esitettäväksi.</t>
  </si>
  <si>
    <t>Avoimen rajapinnan kautta YJAn palveluväylän avulla.</t>
  </si>
  <si>
    <t>Kohdetiedot</t>
  </si>
  <si>
    <t>Merkittävät (hallitusohjelmaan sisältyvät, lainsäädäntöön liittyvät, vaikuttavat, kustannuksiltaan suuret) kehittämis- tai lainsäädäntöhankkeet/projektit sekä toimielimet.</t>
  </si>
  <si>
    <t>Ohjelmien, projektien ja osaprojekten sekä toimielinten tiedot</t>
  </si>
  <si>
    <t>Kohdetyyppi</t>
  </si>
  <si>
    <t>Hanketiedon perusyksikkö, mikä sisältää valtaosan hanketiedon seurattavaa kohdetta kuvailevasta tiedoista.</t>
  </si>
  <si>
    <t>Kohteen ilmenemismuoto, mikä voi olla salkku, ohjelma, projekti, toimielin tai muu toimenpide.</t>
  </si>
  <si>
    <t>Hallituksen erikseen toteutettavaksi päättämä ohjelma, mikä voi ilmetä ohjelmana tai projektina. Erillisohjelmia perustetaan yleensä hallitusohjelman laatimisen yhteydessä, mutta ei ole estettä sille, että perustettaisiin muussakin yhteydessä.</t>
  </si>
  <si>
    <t>Ryhmä</t>
  </si>
  <si>
    <t>Tiedosto</t>
  </si>
  <si>
    <t>Tietokoneessa yhdeksi kokonaisuudeksi ymmärrettävä tietojen kokoelma, joka voi sisältää esimerkiksi tekstiä, musiikkia tai videokuvaa.</t>
  </si>
  <si>
    <t>Kohteiden organisointi.</t>
  </si>
  <si>
    <t>Liitetiedostot metatietoineen tai linkit.</t>
  </si>
  <si>
    <t>Käyttää ja ylläpitää  järjestelmän tietosisältöä vastuullaan olevan kohteen osalta. Käyttötarpeen mukaiset näkymät / ominaisuudet käyttöliittymässä (rooleittain).</t>
  </si>
  <si>
    <t>Sisältöä tuottava virkamies. Projekti/hankepäällikkö. Assistentti. Valmistelusta vastaava. Toimielimen puheenjohtaja/sihteeri. Valmisteluelimen tai toimielimen sisältövastaava.  Henkilövastuu hanketietojärjestelmän kohteesta. Koordinoija. Hallitusohjelman sihteeristön henkilö, jolla sisällön tuottamisvastuu. Verkkopäätoimittaja, viestinnälliset painotukset.</t>
  </si>
  <si>
    <t>Tuottaa/välittää tietoasisältöä. Tietopalvelu, taloushallinto, tietohallinto, projektitoimisto. Verkkoåäätoimittana</t>
  </si>
  <si>
    <t>Projekti/hankepäällikkö. Assistentti. Valmistelusta vastaava. Toimielimen puheenjohtaja/sihteeri. Valmisteluelimen tai toimielimen sisältövastaava.  Henkilövastuu hanketietojärjestelmän kohteesta. Koordinoija. Hallitusohjelman sihteeristön henkilö, jolla sisällön tuottamisvastuu. Verkkopäätoimittaja, viestinnälliset painotukset.</t>
  </si>
  <si>
    <t>Mikäli tukija-roolissa toimiva tuottaa/ylläpitää järjestelmän toietoa, hän toimii sisältöä tuottavana virkemiehenä.</t>
  </si>
  <si>
    <t>* Virkamies. Sisäinen tarkastus, johto.
* Julkishallinnon järjestelmä.Esim. linkitys lausuntopalveluun, otakantaa, verkkopalvelut. Rajapintojen kehittäjä.</t>
  </si>
  <si>
    <t>Asianhallintajärjestelmä, Hankesalkku, PTJ</t>
  </si>
  <si>
    <t>Asianhallintajärjestelmät, hankesalkkujärjestelmä , Eutori, yms.</t>
  </si>
  <si>
    <r>
      <t xml:space="preserve">Ulkopuolisesta järjestelmästä uutena perustettava </t>
    </r>
    <r>
      <rPr>
        <b/>
        <sz val="10"/>
        <rFont val="Arial"/>
        <family val="2"/>
      </rPr>
      <t>kohde</t>
    </r>
  </si>
  <si>
    <t>prio</t>
  </si>
  <si>
    <r>
      <t>Tilanne</t>
    </r>
    <r>
      <rPr>
        <b/>
        <sz val="10"/>
        <rFont val="Arial"/>
        <family val="2"/>
      </rPr>
      <t>tieto hanketiedolle</t>
    </r>
  </si>
  <si>
    <t>Asianhallintajärjestelmät, hankesalkkujärjestelmä,  yms.</t>
  </si>
  <si>
    <t>Toteumatieto Kiekusta</t>
  </si>
  <si>
    <t>Kiekun htp- ja kustannustoteumatieto kohteille.</t>
  </si>
  <si>
    <t>Kohteen perustieto</t>
  </si>
  <si>
    <t xml:space="preserve">Yksilöivä tunnus </t>
  </si>
  <si>
    <t>Tuotostieto</t>
  </si>
  <si>
    <t>Ohjelmaan/projektiin mahdollisesti liittyvät liitteet metatietoineen, jotka tulevat palveluun muista järjestelmistä (tai jotka tehdään hankepalvelussa.)</t>
  </si>
  <si>
    <t>Luokittelut</t>
  </si>
  <si>
    <t>Suhde muihin kohteisiin</t>
  </si>
  <si>
    <t>Ohjelman, projektin tai toimielimen suhde toisiin ohjelmiin, projekteihin toimielimiin, hallitusohjelmaan. Voidaan sisällyttää kohteen perustietoihin.</t>
  </si>
  <si>
    <t>"liikennevalot" tai kohteen seurantavaiheen muu mittaritieto</t>
  </si>
  <si>
    <t>Dokumentin nimi/otsikko</t>
  </si>
  <si>
    <t xml:space="preserve">Esim. kytkentä hallitusohjelman teemaan eli Valtioneuvostotiedon ryhmittelyyn </t>
  </si>
  <si>
    <t>Tiivistely kuvaus dokumentin sisältämästä visiosta</t>
  </si>
  <si>
    <t>Toimenpiteen kesto (aloitus ja lopetus)</t>
  </si>
  <si>
    <t>Päivämäärä</t>
  </si>
  <si>
    <t>Henkilötieto</t>
  </si>
  <si>
    <t>Käyttäjätieto</t>
  </si>
  <si>
    <t>Linkkitiedot ja leijukkeet</t>
  </si>
  <si>
    <t>Kustannus- ja rahoitustiedot</t>
  </si>
  <si>
    <t>Toimijan tiedot - virkamiehet ja muut henkilöt (yksilöivä tunnus, henkilö nimi, nimike, organisaation nimi, yhteystiedot).</t>
  </si>
  <si>
    <t>Tieto virallisesta asettajasta ja esittelijästä (jos on).</t>
  </si>
  <si>
    <t>Ohjelman/projektin keskustelu voidaan linkittää otakantaa.fi -palvelusta, lausunnot lausuntopalvelu.fi -palvelusta, julkaisut esim. Kansalliskirjaston julkaisuarkistopalvelusta.</t>
  </si>
  <si>
    <t xml:space="preserve"> Valtioneuvoston asiasanasto sekä JUHO.</t>
  </si>
  <si>
    <t>Sähköpostiosoite, tilatut muistutuskohteet</t>
  </si>
  <si>
    <t>H</t>
  </si>
  <si>
    <t>Tietoturvaperiaatteiden täydennys; Sanallinen kuvaus, ei omaa välilehteä</t>
  </si>
  <si>
    <t>Kohdehälytysten lähetttäminen seuraajille sekä päivitysviestien lähettäminen projektipäälliköille.</t>
  </si>
  <si>
    <t>Käyttäjien identiteetit ja oikeus kirjauttua hanketietojärjestelmään. Tuleva integraatiotarve.</t>
  </si>
  <si>
    <t>Käyttäjähakemisto, käyttöoikeuksien hallinta. Tarvitaan yhteinen IAM ministeriöille. Voi palvellla kaikkia järjestelmäpalveluja. Ei vielä olemassa, siten hanketietojärjestelmään tulee toteuttaa siäinen käyttäjähallinta.</t>
  </si>
  <si>
    <t>Integraatiotarve.</t>
  </si>
  <si>
    <t>Julkaisujärjestelmät ovat heterogeenisiä. Hanketietojärjestelmässä esitettävät tiedot yhtenäistyvät.</t>
  </si>
  <si>
    <t>Toimintatavat eroavat. Hanketietojärjestelmän myötä toimintamalleja yhtenäistetään.</t>
  </si>
  <si>
    <t>Tietoarkkitehtuurissa on hyödynnettävä kansainvälisesti tai kansallisesti yhtenäistettyjä malleja, muuten on tuotettava kansallisesti toimivia ratkaisuja.</t>
  </si>
  <si>
    <t>Keskeinen sisältö visualisoidaan.</t>
  </si>
  <si>
    <t>Monipuoliset hakumahdollisuudet  kaikille kohderyhmille.</t>
  </si>
  <si>
    <t>Virkamiehille personoitavat näkymät: esim. esitysjärjestykset, seurattavat hankkeet, tietosisältö näkymiin (kohteen ylläpitäjä).</t>
  </si>
  <si>
    <t>Personoitavat toiminnot: sähköpostiin tilattavat muistutukset.</t>
  </si>
  <si>
    <t>Rajapinta hanketietojärjestelmän sisällöstä avataan julkisesti käytettäväksi mahdollisimman varhaisessa vaiheessa.</t>
  </si>
  <si>
    <t>Hanketietojärjestelmän tulee tuottaa käyttötilastoraportteja.</t>
  </si>
  <si>
    <t>Hanketietojärjestelmään sisällytetään palautetoiminnallisuus kehitystarpeiden keräämiseen.</t>
  </si>
  <si>
    <t>Hanketietojärjestelmä tukee verkkopalvelujen rajapintoja (RSS feed, leijukkeet).</t>
  </si>
  <si>
    <t>Hankkeeseen voidaan kytkeä monipuoliset kanavat käyttöön, kuten online video-streamaus, tallennetut videot, blogi-palvelut, some-kanavat ja hankkeen henkilöitä voi kontaktoida chat-palvelun kautta.</t>
  </si>
  <si>
    <t>Käyttöliittymä- ja asiointikerroksen tietojärjestelmäpalvelut</t>
  </si>
  <si>
    <t>Virkamiehen käyttöliittymä</t>
  </si>
  <si>
    <t>Julkinen käyttöliittymä</t>
  </si>
  <si>
    <t>Julkaisunhallinta</t>
  </si>
  <si>
    <t>Asiakasprofiili</t>
  </si>
  <si>
    <t>Hakupalvelu</t>
  </si>
  <si>
    <r>
      <t xml:space="preserve">Julkinen käyttöliittymä tarkoittaa verkkosivustoa, joka tarjoaa käyttöliittymän kansalaisille ja kaikille muille käyttäjille, jotka ovat kiinnostuneet merkittävistä valtion hankkeista, toimielimistä ja hallitusohjelman etenemisestä. Käyttäjät voivat käyttää palvelua kirjautumatta anonyymisti tai rekisteröityneinä ja kirjautuneina käyttäjinä (ks. asiakasprofiili).
</t>
    </r>
    <r>
      <rPr>
        <b/>
        <sz val="10"/>
        <rFont val="Arial Narrow"/>
        <family val="2"/>
      </rPr>
      <t xml:space="preserve">Julkinen käyttöliittymä toteutetaan kokonaisuudessaan YJA-ratkaisulla.
</t>
    </r>
  </si>
  <si>
    <t>Visualisointi</t>
  </si>
  <si>
    <t>Visualisoinnilla tarkoitetaan käyttöliittymän rakenteita ja suunnittelua sekä käyttöliittymään mahdollisesti upotettavia visuaalisia elementtejä (kartta, ka-lenteri, liikennevalot, mittarit tms.). Tämä sisältää myös kohteiden, organi-saatioiden ja henkilöiden välisten riippuvuuksien visualisoinnin. 
Visualisointi käyttää YJA:n tyylisivurakenteita ja määrittelyjä. Mahdolliset kohteiden tilannetiedon erityiskomponentit tulee hankkia erikseen, upottaa osaksi YJA-kokonaisuutta ja liittää myös muiden käyttöön avoimen lähde-koodin komponentiksi.</t>
  </si>
  <si>
    <t>Palvelujen ohjaus ja integraatiopalvelut</t>
  </si>
  <si>
    <t>Integraatiopalvelu</t>
  </si>
  <si>
    <t>Aineistojen latauspalvelu</t>
  </si>
  <si>
    <t>Viestintäpalvelu</t>
  </si>
  <si>
    <t>Integraatioratkaisu on keskitetty tietojärjestelmäpalvelu, joka välittää tietoa tietojärjestelmäpalveluilta ja tietovarannoilta toiselle. Rajapintapalvelulla voidaan otetaan vastaan rajapinnoissa määritellyt tiedot (input). Vastaavasti integraatiopalvelu sisältää myös rajapinnat ulospäin (Output). Rajapinnat sisältävät myös uuden hankkeen tai kohteen perustaminen rajapintapalvelulla ulkoisesta järjestelmästä (esim. asianhallinta). Ks. myös rajapinnat.</t>
  </si>
  <si>
    <t>Hanke- ja ohjlematiedon hallinnan tietojärjestelmäpalvelut</t>
  </si>
  <si>
    <t>Johtamisen palvelut</t>
  </si>
  <si>
    <t>Hanketiedon ylläpito</t>
  </si>
  <si>
    <t>Hallitusohjelmatiedon ylläpito</t>
  </si>
  <si>
    <t>Säädösvalmistelutiedon ylläpito</t>
  </si>
  <si>
    <t>Toimielinten toiminnan ylläpito</t>
  </si>
  <si>
    <t>Strategioiden, selontekojen ja linjausten ylläpito</t>
  </si>
  <si>
    <t>Muiten toimenpideiden ylläpito</t>
  </si>
  <si>
    <t>Muiden toimenpiteiden ylläpito</t>
  </si>
  <si>
    <t>Kohdetunnuksen määrittäminen</t>
  </si>
  <si>
    <t>Kohteiden hallinta</t>
  </si>
  <si>
    <t>Avainhenkilöiden hallinta</t>
  </si>
  <si>
    <t>Organisaatioiden hallinta</t>
  </si>
  <si>
    <t>Kohteisiin liittyvien organisaatioiden perustietojen hallinta. Tässä hyödynne-tään TEMin asiakastietojärjestelmää. Osa organisaatioista tulee todennäköi-sesti pystyä kirjaamaan käsin.</t>
  </si>
  <si>
    <t>Hankeraporttien toteuttaminen</t>
  </si>
  <si>
    <t>Muutoshistorian hallinta</t>
  </si>
  <si>
    <t>Sisällönhallinta</t>
  </si>
  <si>
    <t>Kohteiden muutoshistorian hallinta ja selailu – mitä on tapahtunut milloin-kin. Ns. selkokielinen aktiviiteettiloki. Varsinainen tekninen loki tallennetaan varsinaiseen lokipalveluun (ks. alla).</t>
  </si>
  <si>
    <r>
      <t xml:space="preserve">Sisällönhallinnalla tarkoitetaan kohdetietojen yleisen sisällön hallintaa, kuten vapaatekstiä, uutisia, kuvailevaa tekstiä ja kohteisiin liittyvien julkaistavien medioiden hallintaa (kuvat, videot, äänitiedostot). 
</t>
    </r>
    <r>
      <rPr>
        <b/>
        <sz val="10"/>
        <rFont val="Arial Narrow"/>
        <family val="2"/>
      </rPr>
      <t>Tässä hyödynnetään suoraan YJA:n sisällönhallintatoiminnallisuutta</t>
    </r>
  </si>
  <si>
    <t>Raportit</t>
  </si>
  <si>
    <t>Tilastot</t>
  </si>
  <si>
    <t>Käyttöanalytiikka</t>
  </si>
  <si>
    <t>Tietojärjestelmäpalvelulla voidaan tuottaa useasta kohteesta erilaisia raport-teja. Summaavia, graafisia ja lukumääräraportteja hankkeista, hallitusohjel-masta ja toimielimistä ja näiden tuotoksista, jäsenistä ja jäsenorganisaatiois-ta. Sisältää raporttien tallennusmahdollisuuden.</t>
  </si>
  <si>
    <t>Tilastot muodostavat summatiivisia ja keskiarvoisia tilastoja kohteista. Tie-tojärjestelmäpalvelu kytkeytyy raporttitoiminnallisuuteen.</t>
  </si>
  <si>
    <t>Käyttäjien käyttöanalytiikka. Mitä kohteita seurataan, mitä tietoja katsellaan, miltä selaimilta tai päätelaitteilta. Käyttöprofiilit tms.
Huom. Toteutusvaiheessa tulee arvioida tarkemmin, mitä analytiikkaa on suoraan saatavissa YJA-järjestelmästä.</t>
  </si>
  <si>
    <t>Salkun hallinta</t>
  </si>
  <si>
    <t>Linkkien hallinta</t>
  </si>
  <si>
    <t>Hankkeiden pisteytys</t>
  </si>
  <si>
    <t>Hanketiedon piiriin tuodaan ulkopuolisesta verkkopalvelusta syötettä esitet-täväksi. Esimerkiksi valmisteltavaa säädöstä koskevaa keskustelua otakan-taa.fi-palvelusta.</t>
  </si>
  <si>
    <t>Ohjelma, projekti ja osaprojekti pisteytetään kriteereinä kuvattujen tietojen määrä ja niiden päivityksen tuoreus. Pisteen perusteella pystyy arvioimaan hankkeen ajantasaisuutta.</t>
  </si>
  <si>
    <t>Ohjelmatiedon päivitys</t>
  </si>
  <si>
    <t>Tiivistelmäpalvelu</t>
  </si>
  <si>
    <t>Osallistumistiedon päivitys</t>
  </si>
  <si>
    <t>Osallistumistietopalvelu</t>
  </si>
  <si>
    <t>Hallituksen esitysten koostaminen</t>
  </si>
  <si>
    <t>Jatkovalmistelun valmiuden esittäminen</t>
  </si>
  <si>
    <t>Vaiheittain listattuna hallituksen esityksistä listaus. Listalle mukaan tulevat hallitusten esitykset voidaan rajata määritellyillä tekijöillä.</t>
  </si>
  <si>
    <t>Finlexin prosessin vaiheen 4 vaatimien tehtävien valmistumisesta tarkistus-kysymykset hanketietoon: käännökset tehtynä, laintarkistus, tekninen vii-meistely tehtynä, esittelylupa saatuna.</t>
  </si>
  <si>
    <t>Strategioiden päivitys</t>
  </si>
  <si>
    <t>Selontekojen päivitys</t>
  </si>
  <si>
    <t>VN-linjausten päivitys</t>
  </si>
  <si>
    <t>Tekniset tietojärjestelmäpalvelut</t>
  </si>
  <si>
    <t>Tietoturvapalvelut</t>
  </si>
  <si>
    <t>Järjestelmän konfiguraation hallinta</t>
  </si>
  <si>
    <t>Tietoturvapalvelut varmistavat hanketietojärjestelmän kiistämättömyyden ja eheyden. Tietoturvapalvelut myös tarkistavat, ettei ladatuissa aineistoissa ole haittaohjelmistoja.</t>
  </si>
  <si>
    <t>Yleiset järjestelmän käytön parametrisaatiota ja konfiguraatiota hallinnoivat toiminnot on koottu tähän tietojärjestelmäpalveluun.</t>
  </si>
  <si>
    <t>Hakupalvelulla tarkoitetaan hanketietojärjestelmän sisäisten aineistojen ja metatietojen hakuominaisuutta. YJA-julkaisujärjestelmä sisältää perustason verkkosivuhaun, mutta haku metatiedoista ja hanketietojärjestelmän aineistojen sisältöön tulee todennäköisesti toteuttaa hanketietojärjestelmän kehittämisen yhteydessä. 
Vapaasanahaku: Saadun vapaasti kirjoitetun sisällön perusteella muodostetaan lista linkkejä hankkeisiin parhaimman osuvuuden järjestyksessä. Käyttäjän tulee pystyä järjestelmään hakutuloksia määritellyillä tekijöillä.
Yhdistelmähaku: Haku yhdistelee valittavia hakua rajaavia tekijöitä ja vapaasanahaun. Hakutuloksena palautetaan linkkilista hankkeisiin.
Hakupalvelu sisältää myös tallennettujen hakujen hallinnan.</t>
  </si>
  <si>
    <t>Aineiston lataamisen palvelu ottaa hallitusti ja turvallisesti vastaan hankkei-siin ja muihin kohteisiin liittyviä sähköisiä aineistoja. Latauspalvelu varmis-taa myös ladattujen aineistojen eheyden. Palvelulla ylläpidettään myös kohteen tietojen yhteydessä olevien liitetiedostojen mahdollisia metatietoja.</t>
  </si>
  <si>
    <t>Hallitusohjelman edistymistietojen ylläpidon ja päivittämisen tietojärjestel-mäpalvelu. Hallitusohjelma ja strateginen suunnitelma muodostavat yläsalkkutason, minkä piiriin rakennetaan näihin kuuluvat salkut, ohjelmat, projektit, aliprojektit sekä tavoitteiden toimenpiteet. Kullekin uudelle hallitusohjelmalle kerran perustetaan tämä taso.</t>
  </si>
  <si>
    <t>Toimielimiin osallistumisen tietojen ylläpidon ja päivittämisen tietojärjes-telmäpalvelu. Toimielimiin voidaan ryhmitellä määritettävien teemojen mu-kaisesti. Palvelu myös koostaa käyttöliittymään koosteen käynnissä olevista toimielimistä kuluvan hetken kokoonpanojen yhteenveto (henkilöt ja organisaatiot).</t>
  </si>
  <si>
    <t>Monipuolinen osallistumispalvelu, jolla listataan valitun henkilön toimielin-jäsenyydet. Vastaava tietopalvelu toteutetaan myös organisaatioista ja osallistumisaktiivisuudesta. Raportille mukaan tulevat toimielimet voidaan rajata määritellyillä tekijöillä. Esimerkiksi voidaan erikseen listata palkkiota maksavat toimielimet. Raportille mukaan tulevat toimielimet voidaan rajata määritellyillä tekijöillä.</t>
  </si>
  <si>
    <t>Strategiatiedon ylläpito: Uusien strategioiden ja strategialinjausten asiakirjojen lataaminen, ylläpito ja poistaminen. Asiakirjoille voidaan määrittää seurantaa varten metatietoja. Palvelu tarjoaa mahdollisuuden ladata dokumentteja ja liittää niihin tietoja (joista osa voi olla jatkoa varten valittuja hakutekijöitä).</t>
  </si>
  <si>
    <t>Selontekojen ylläpito: Selonteko-asiakirjojen lataaminen, ylläpito ja poista-minen. Asiakirjoille voidaan määrittää seurantaa varten metatietoja. Palvelu tarjoaa mahdollisuuden ladata dokumentteja ja liittää niihin tietoja (joista osa voi olla jatkoa varten valittuja hakutekijöitä).</t>
  </si>
  <si>
    <t>Valtioneuvoston linjausten ylläpito: Uusien linjausten asiakirjojen lataami-nen, ylläpito ja poistaminen. Asiakirjoille voidaan määrittää seurantaa varten metatietoja. Palvelu tarjoaa mahdollisuuden ladata dokumentteja ja liittää niihin tietoja (joista osa voi olla jatkoa varten valittuja hakutekijöitä).</t>
  </si>
  <si>
    <t>Lähdejärjestelmät välittävät hanketietojärjestelmälle kohteen tilannetietoon liittyviä tietoja.</t>
  </si>
  <si>
    <t>Hanketietojärjestelmä välittää kohdejärjestelmälle tilanne- tai raportointitietoja.</t>
  </si>
  <si>
    <t>Virkamienkäyttäjien tunnukset ja niiden tiedot perustu vat IDM:n välittämiin tietoihin. Käyttäjälle myönnetty valtuus järjestelmän käyttöön saadaan IDM:stä. (HUOM. Järjestelmöässä sisäiset käyttöoikeusroolit, jotka myönnetään järjestelmässä.)</t>
  </si>
  <si>
    <t>Virkamiehen yhteystietojen haku</t>
  </si>
  <si>
    <t>Valtionhallinnon ulkopuolisen yhteystiedon haku</t>
  </si>
  <si>
    <t>Ulkopuolella ylläpidettävien koodistojen vastaanotto</t>
  </si>
  <si>
    <t>Rajapinta/kyselyrajapinta julkisen tiedon hyödyntämiseen</t>
  </si>
  <si>
    <t>Julkaisunhallinnalla tarkoitetaan tyypillistä julkaisujärjestelmän hallintaratkaisua, joka sisältää esim.
• Julkaisurakenteen hallinta (esim. tyylisivut, portletit/web partit, rakenteet)
• Sivustojen hallinta (esim. yksittäisten sivustojen sisällön hallinta)
• Sisällön julkaisun hallinta (esim. julkaisun automatisointi, ajastukset, toimimattomien linkkien hallinta, julkaisujen hyväksyminen, poistaminen, sisällön hallinta)</t>
  </si>
  <si>
    <t>Viestien lähettäminen viestit tilanneille käyttäjille. Pääsääntöisesti toteute-taan sähköpostin lähettämisellä. Kun ohjelman/projektin/osaprojektin, halli-tuksen toimenpiteen, toimielimen tietoja on muutettu tai hallituksen strategia-, selonteko- tai periaatepäätösdokumentaation versiota päivitetään tai uusi lisätään, lähetetään kyseisen kohteen seurantakohdemuistutuksen tilaajalle sähköpostitse viesti asiasta.</t>
  </si>
  <si>
    <t>Kohteiden henkilöiden ja heidän rooliensa hallinta sisältäen myös ryhmien hallinnan (esim. ohjausryhmä tms.). Hanketiedossa henkilö voi olla jäsen ohjelmassa, projektissa, osaprojektissa, muussa toimenpiteessä tai toimielimessä. Virkamiesten osalta käytetään hanketietojärjestelmän ulkopuolista yhteystietopalvelua, mistä saatavia tietoja tallennetaan hankkeen/toimielimen jäsenen tiedoiksi. Muiden kuin virkamiesten tiedot syötetään manuaalisesti.</t>
  </si>
  <si>
    <t>Palvelulla voidaan perustaa uusi tavoitteen toimenpide, ellei sellaista entuu-destaan ole. Olemassa olevan tavoitteen toimenpiteen tiedot päivitetään käyttäjän antamien syötteiden mukaisesti. Hanketiedosta poiketen tavoitteen toimenpiteiden tietoihin ei merkitä riskejä ja muita hankeasioita.</t>
  </si>
  <si>
    <t>Hanketietojärjestelmään perustetun kohteen välittäminen ulkoiseen järjestelmään</t>
  </si>
  <si>
    <t>Olemassaolevan kohteen tietojen päivitysten tuominen hanketietojärjestelmään</t>
  </si>
  <si>
    <r>
      <t>Virkamiehen käyttöliittymällä tarkoitetaan kohdetiedon ja tilannetiedon syöttämiseen, muuttamiseen ja hallintaan käytettävää hallintakäyttöliittymää. Tämä käyttöliittymäkerros edellyttää aina käyttäjän tunnistamista ja se on tarkoitettu valtion hanketiedon ylläpitokäyttäjille.</t>
    </r>
    <r>
      <rPr>
        <b/>
        <sz val="10"/>
        <rFont val="Arial Narrow"/>
        <family val="2"/>
      </rPr>
      <t/>
    </r>
  </si>
  <si>
    <t>Perustetaan otakantaa.fi-palveluun uusi kohde, mistä siellä halutaan keskustella. Käytännössä käyttäjä menee otakantaa.fi-palveluun ja siellä on mahdollisuus Hanketietopalvelutunnuksen antamalla pyytää automaattisesti määritellyt tiedot hankkeesta.</t>
  </si>
  <si>
    <t>Perustetaan lausuntopalvelu.fi-palveluun uusi kohde, mistä siellä halutaan keskustella. Käytännössä käyttäjä menee lausuntopalvelu.fi-palveluun ja siellä on mahdollisuus Hanketietopalvelutunnuksen antamalla pyytää automaattisesti määritellyt tiedot hankkeesta.</t>
  </si>
  <si>
    <t>Hakupalvelu käyttöliittymän lisäksi tarjotaan ulospäin integroitavaksi palveluksi.</t>
  </si>
  <si>
    <t>Kohteen keskustelualueen perustamisen tarvitsemien tietojen välittäminen</t>
  </si>
  <si>
    <t>Kohteen lausuntojen käsittelyalueen perustamisen tarvitsemien tietojen välittäminen</t>
  </si>
  <si>
    <t>Hanketietopalvelun sisäisesti käyttöliittymäänsä varten muodostama hakupalvelu tarjotaan myös ulospäin, jotta ulkoiset palvelut pääsevät hyödyntämään valmista hakukokonaisuutta.</t>
  </si>
  <si>
    <t>Hierarkian avulla kuvataan seurattavien kohteiden mahdollinen yhteenkuuluvuus ja ylätason edistymistä voi arvioida alatason edistymisen perusteella.</t>
  </si>
  <si>
    <t>Eduskunta, TPK ja OKV mahdollisesti myöhemmin hanketietojärjestelmän käyttäjäksi</t>
  </si>
  <si>
    <t>Palvelun tuottajilla tarkoitetaan sisäisiä ja ulkoisia palvelun toimijoita, joiden panos tarvitaan järjestelmäpalvelun tuottamiseen.</t>
  </si>
  <si>
    <t>Tuottaan Hanketiedossa olevaa kohdetta koskevaa sisältöä. Lausuntoihin liittyvät asiakirjat viedään lausuntopalvelu.fi:stä asianhallintajärjestelmään. Hanketietojärjestelmä voi hyödyntää esim. linkitystä ja leijukkeita.lausuntopalvelu.fi saa Hanketidosta määritellyt tiedot perustaessaan keskustelualueen.</t>
  </si>
  <si>
    <t>Tuottaa Hanketiedossa olevaa kohdetta koskevaa sisältöä. Mahdolliset asiakirjat viedään otakantaa.fi:stä asianhallintaan. Hanketietojärjestelmä voi hyödyntää esim. linkitystä ja leijukkeita.Otakantaa.fi saa Hanketidosta määritellyt tiedot perustaessaan keskustelualueen.</t>
  </si>
  <si>
    <t>Käytössä osassa minsteriöitä, käyttöönotto jatkuu 2016 lopppuun asti.</t>
  </si>
  <si>
    <t>Käytössä osassa minsteriöitä.</t>
  </si>
  <si>
    <t>Käytössä, mutta mahdollisesti uusitaan.</t>
  </si>
  <si>
    <t>Ei ole olemassa, eikä vielä esiselvitetty.</t>
  </si>
  <si>
    <t>Ministeriöissä on erilaisia ratkaisuja.</t>
  </si>
  <si>
    <t>Kehityksessä hetkellä 10/2014</t>
  </si>
  <si>
    <t>Kehityksessä, valmistuu vuoden 2014</t>
  </si>
  <si>
    <t>Hankintaa valmistellaan</t>
  </si>
  <si>
    <t>Käytössä osassa ministeriöitä</t>
  </si>
  <si>
    <t>Tunnistettu tarve</t>
  </si>
  <si>
    <t>Ministeriöissä on erilaisia ratkaisuja, VNHY kehittää yhteistä ratkaisua.</t>
  </si>
  <si>
    <t>VN yhteinen julkaisualusta (YJA)</t>
  </si>
  <si>
    <t>Liferay 6.2</t>
  </si>
  <si>
    <t>Kehityksessä, käyttö alkaa 2014.</t>
  </si>
  <si>
    <t>Hankintaa Valtorissa valmistellaan.</t>
  </si>
  <si>
    <t>Hankintaa valmistellaan, Hanketietoon tarvitaan paikallinen ratkaisu.</t>
  </si>
  <si>
    <t>Kehityksessä, käyttöön keväällä 2015.</t>
  </si>
  <si>
    <t>Esiselvitys on tehty.</t>
  </si>
  <si>
    <t>Hallitusohjelma</t>
  </si>
  <si>
    <t xml:space="preserve">Hallitusohjelma on hallitukseen osallistuvien puolueiden hyväksymä toimintasuunnitelma, jossa on sovittu hallituksen tärkeimmistä tehtäväalueista. 
</t>
  </si>
  <si>
    <r>
      <t xml:space="preserve">Ajankohtaistiedot </t>
    </r>
    <r>
      <rPr>
        <sz val="10"/>
        <color rgb="FF33CC33"/>
        <rFont val="Arial Narrow"/>
        <family val="2"/>
      </rPr>
      <t/>
    </r>
  </si>
  <si>
    <t>Esim. Juho-ontologia ja VN-asiasanasto</t>
  </si>
  <si>
    <t>Strategiat, selonteot ja periaatepäätökset</t>
  </si>
  <si>
    <t>Strategia-, selonteko-, periaatepäätös tai linjaava asiakirja, joka voi olla joko suoraan hallituksen hyväksymä asiakirja tai ministeriössä laadittu asiakirja. Esitetään hanketietojärjestelmässä siihen liittyvine metadatoineen ja kuvailevine tietoineen.</t>
  </si>
  <si>
    <t>Henkilö</t>
  </si>
  <si>
    <t>Kohteeseen liittyvä henkilö tai organisaatio, esimerkiksi projektipäällikkö tai toimielimen jäsen. Henkilöllä voi olla kahdenlainen suhde organisaatioon: edustaa-suhteessa henkilö toimii organisaation mandaatilla, liittyy-suhteessa henkilö on nimetty itsenäinen asiantuntijana.</t>
  </si>
  <si>
    <t>Tiettyä toimintaa varten perustettu sosiaalinen järjestelmä, jolla on määritellyt tavoitteet ja tarkoituksellisesti luotu rakenne. Henkilö voi toimia organisaationsa edustajana tai itsenäisenä toimijana, jolla voi olla yhteys organisaatioon.</t>
  </si>
  <si>
    <t>Hanketietojärjestelmä on tietoturvallisuusasetuksen mukainen perustason järjestelmä.</t>
  </si>
  <si>
    <t>Hanketietojärjestelmän vaatimusmäärittelyn ja jatkuvan palvelun tulee täyttää Vahti 2/2010 (Ohje tietoturvallisuudesta valtionhallinnossa annetun asetuksen täytäntöönpanosta) perustason vaatimukset.</t>
  </si>
  <si>
    <t>ICT-varautumisen taso on määritetty hanketietojärjestelmän omistajan toimesta.</t>
  </si>
  <si>
    <t>Hanketietojärjestelmän vaatimusmäärittelyyn ja jatkuvan palvelun varautumiseen tulee soveltaa tarkoituksenmukaisesti Vahti 2/2012 ohjetta (ICT varautumisen vaatimukset)</t>
  </si>
  <si>
    <t>Valtioneuvoston asetus tietoturvallisuudesta valtionhallinnossa (681/2010)</t>
  </si>
  <si>
    <t xml:space="preserve">Tietoturvallisuusasetuksessa säädetään viranomaisia koskevista yleisistä tietoturvavaatimuksista ja tietoturvallisuustasoista. Siinä säädetään myös asiakirjojen luokittelusta ja asiakirjojen käsittelyä koskevista vaatimuksista. Asiakirjalla tarkoitetaan asetuksessa myös sähköisessä muodossa tai muutoin teknisenä tallenteena talletettuja tietoaineistoja. Asetuksen avulla parannetaan sähköisten palvelujen kehittämistä. </t>
  </si>
  <si>
    <t>Lain antamia määräyksiä ja ohjeita on noudatettava, jollei tietoturvallisuusasetuksessa tai muussa laissa erikseen toisin säädetä. Muutokset laissa voivat aiheuttaa muutoksia valtioneuvoston arkkitehtuurissa. Muutosvaatimuksia on noudatettava.</t>
  </si>
  <si>
    <t>Valmistunut syyskuussa 2014.</t>
  </si>
  <si>
    <t>Tutkittava toimielimien asettamisen osallistujien yhteenvedot.
VN-tasolle on tulossa yhteinen yhteystietojärjestelmä, mistä poimitaan toimielinten henkilöitä.</t>
  </si>
  <si>
    <t>Tiedoista on mahdollista seuloa esim. oman intressialueen aineisto. Ohjelmista ja projekteista saa erilaisia koosteita esim. sisäistä raportointia varten.</t>
  </si>
  <si>
    <t>Hallitusohjelman, hankkeiden ja lainsäädäntöhankkeiden edistymisraportit, toimiryhmiin osallistuvien yhteenvetoraportti.</t>
  </si>
  <si>
    <t>Kohteen nimi, sen mahdollinen lyhenne ja verkko-osoite</t>
  </si>
  <si>
    <t>Hallitusohjelma ja hallituksen toimintasuunnitelma</t>
  </si>
  <si>
    <t>Hallituksen toimintasuunnitelma</t>
  </si>
  <si>
    <t>Hallitusohjelman strateginen toimeenpanosuunnitelma, joka konkretisoi hallitusohjelmaa esittämällä tarkemmin strategiset painopistealueet sekä niihin suunnitellut toimenpiteet.</t>
  </si>
  <si>
    <t>- myös: ratkaisun laajennettavuus ja hyödynnettävyys (julkishallinnon arkkitehtuuriperiaate nro 16)</t>
  </si>
  <si>
    <t>Hanketietojärjestelmässä tuetaan vähintään suomen ja ruotsin kieltä, ratkaisumallin tulee tukea myös mahdollisia kielilaajennuksia (esim. saame, englanti).</t>
  </si>
  <si>
    <t>Hanketietojärjestelmän odotetaan tarjoavan sellaista valtioneuvoston merkittävien hankkeiden toimeenpanotilanteen seurantatietoa, mitä nykyään ei ole automatisoidusti saatavilla. Esimerkiksi tiedoista on voitava tuottaa toiminnan johtamista tukevia raportteja, kuten hallitusohjelman toimeenpanon seurannan tiivistelmäraportti.</t>
  </si>
  <si>
    <t>Kohdealuetta koskevat sidosryhmien kehittämisprojektit/toimielimet</t>
  </si>
  <si>
    <t>Keskushallintouudistus (erityisesti Ohra-hanke ja VNHY2015)</t>
  </si>
  <si>
    <t>Hanketietojen esittäminen internet-sivuilla</t>
  </si>
  <si>
    <t>Tarjotaan mahdollisuus nähdä seuraavien aihepiirien aineistoja:
- Hallitusohjelman ja strategisen toimintasuunnitelman seuranta
- Säädösvalmistelu
- Salkut, ohjelmat, projektit
- Toimielimet
- Valtioneuvoston ja ministeriöiden (ei virastojen) strategiat, selonteot ja valtioneuvoston periaatepäätökset</t>
  </si>
  <si>
    <t>Salkku/Ohjelma/projekti/osaprojekti, toimielin, muu toimenpide, säädösvalmistelu</t>
  </si>
  <si>
    <t>Sisältää ohjelmia, projekteja ja muita toimia. On samalla ylätaso ohjelmille, projekteille.</t>
  </si>
  <si>
    <t>Joukko henkilöitä, jotka on perusteltua esittää yhdessä. Tällaisia ovat esimerkiksi projektiryhmä ja ohjausryhmä.</t>
  </si>
  <si>
    <t>Tiedot, minkä perusteella toimijaan voidaan ottaa yhteyttä.</t>
  </si>
  <si>
    <t>Prosessikategoria</t>
  </si>
  <si>
    <t xml:space="preserve">Katso kohdearkkitehtuurikuvauksen prosessit-kohta ja liitteenä olevat erilliset prosessikuvaukset </t>
  </si>
  <si>
    <t>Esiselvitysaineiston loppuläpikäynti</t>
  </si>
  <si>
    <t>Metatieto</t>
  </si>
  <si>
    <t>Toimielin on julkisyhteisön perustama ryhmä, jolla on yksi tai useampi tehtävä suoritettavanaan. Toimielimiä on kahta päätyyppiä. Ensinnäkin on ryhmiä, jotka toimivat jonkin tehtävän tai asian valmistelueliminä. Tällaisissa ryh-missä korostuu ryhmän jäsenten asiantuntemus sekä mahdollisuus käyttää työaikaresurssia työhön. Toiseksi ovat ryhmät, jotka toimivat jonkin asian vuorovaikutuksellisena ja yhteistyön foorumina. Tällaisissa ryhmissä korostuu ryhmän jäsenten laajapohjaisuus, edustuksellisuus ja erilaisten intressien huomioonottaminen kokoonpanossa.
Toimielimellä on yleensä sen toimintaa johtava henkilö ja toimielin on vastuussa sen nimittävälle taholle, joka puolestaan toimii virkavastuussa. 
Toimielimistä voidaan säätää laissa tai asetuksessa. Toimielimet tuottavat selvityksiä ja raportteja omalta eri-tyisalaltaan tai ne käsittelevät jotain yksittäistä asiaa.</t>
  </si>
  <si>
    <t>Hallitusohjelmasta tai muusta politiikkalinjauksesta syntyvä toimenpide, mikä ei muodostu projektiksi, mutta on tapeen esittää hanketietojärjestelmässä seurattavana asiana. Muu toimenpide voi liittyä sisältyy-liitoksella enintään yhteen hierarkiassa ylemmän tason käsitteeseen.</t>
  </si>
  <si>
    <t>Ohjelma on joukko toisiinsa liittyviä projekteja ja muita toimenpiteitä, joita johdetaan koordinoidusti pyrkimyksenä saavuttaa sellaisia hyötyjä ja ohjausta, joita ei pystytä saavuttamaan erillisillä projekteilla. Ohjelma voi liittyä sisältyy-liitoksella enintään yhteen hierarkiassa ylemmän tason käsitteeseen.</t>
  </si>
  <si>
    <t>- Kertaluonteinen työ, joka tehdään ainutkertaisen tuotteen, palvelun tai tuloksen aikaansaamiseksi. Projekti on linjaorganisaatiosta erillään tehtävä työ ja sitä johtaa projektiin erikseen nimetty projektipäällikkö ja toteuttaa erikseen nimetty ryhmä henkilöitä. Projektilla on määritelty aika- ja kustannustavoite.
-Asetettuihin tavoitteisiin pyrkivä kertaluonteinen tehtäväkokonaisuus, joka on ajallisesti ja voimavaroiltaan rajattu ja joka toteutetaan tätä varten luodun määräaikaisen organisaation avulla.
Projekti voi liittyä sisältyy-liitoksella enintään yhteen hierarkiassa ylemmän tason käsitteeseen.</t>
  </si>
  <si>
    <t>Metatieto on tiedoston tai kohteen kontekstia, sisältöä, rakennetta ja hallintaa kuvaavaa tietoa. Metatieto mahdollistaa kohteen ja tiedoston nimeä tai tekstisisältöä jäsennellymmän haun, paikallistamisen ja tunnistamisen. Metatiedon perustella voidaan eriyttää tapoja käsitellä kohdetta ja tiedostoa.</t>
  </si>
  <si>
    <t>Tausta ja tarkoitus</t>
  </si>
  <si>
    <t>Lyhyt kuvaus siitä, miksi hanke/projekti on perustettu ja mistä siinä on kyse.</t>
  </si>
  <si>
    <t>Tehtävä ja tavoitteet</t>
  </si>
  <si>
    <t>Kuvaus siitä, mitä lopputuloksia on tarkoitus saada aikaiseksi ja millä keinoin.</t>
  </si>
  <si>
    <t>Keskeiset hyödyt</t>
  </si>
  <si>
    <t>Kuvaus siitä, mitkä ovat keskeiset taloudelliset ja ei-taloudelliset hyödyt, joita hankkeella/projektilla tavoitellaan ja miten hyötyjen toteutumista voi todentaa.</t>
  </si>
  <si>
    <t xml:space="preserve">Hanketietoa on oltava mahdollista siirtää olemassa olevista ja tulevista järjestelmistä (esim. valtioneuvoston yhteinen asianhallintajärjestelmä, Kieku) ja tarvittaessa tuottaa uudessa palvelussa.
</t>
  </si>
  <si>
    <t xml:space="preserve">Esim.  hallitusohjelma, lainsäädäntö, kustannusten mukainen luokittelu (esim. &lt;5Me, 1-5Me, …, &gt; 100te), laajuus/tärkeys, vaikuttavuus, Valtioneuvostotiedon ryhmittely (teemat), oikeudenala, aiheen mukainen luokittelu.
</t>
  </si>
  <si>
    <t>Huom. Mahdollisesti sama rajapinta tullaan toteuttamaan kieku-&gt;salkku projektien osalta.</t>
  </si>
  <si>
    <t>Hanketietojärjesetelmä hakee järjestelmän ulkopuolella ylläpitettävät koodistot ja niiden päivitykset.</t>
  </si>
  <si>
    <r>
      <t xml:space="preserve">Hanketietojärjestelmään perustetaan kohde, jonka tiedot </t>
    </r>
    <r>
      <rPr>
        <b/>
        <sz val="10"/>
        <rFont val="Arial Narrow"/>
        <family val="2"/>
      </rPr>
      <t>siirretään</t>
    </r>
    <r>
      <rPr>
        <sz val="10"/>
        <rFont val="Arial Narrow"/>
        <family val="2"/>
      </rPr>
      <t xml:space="preserve"> asianhallinta- tai muuhun ulkoiseen järjestelmään perustamisen yhteydessä.</t>
    </r>
  </si>
  <si>
    <t>Käyttöliittymään kaavaillun palautelomakkeen tiedot välitetään hanketietojärjstelmälle.</t>
  </si>
  <si>
    <t xml:space="preserve">• Hanketietojärjestelmään voi tuoda automatisoidusti palvelurajapintojen kautta yleisimpiä tietosisältöjä.
• Hanketietojärjestelmästä voi viedä automatisoidusti rajapintojen kautta tietosisältöjä muuhun järjestelmään.
</t>
  </si>
  <si>
    <t>Eduksi</t>
  </si>
  <si>
    <t>Hanketietojärjestelmästä ei luoda hankkeita ohjaavia raportteja. Oletusarvoisesti hankkeiden master data sijaitsee muualla kuin hanketietojärjestelmässä, mutta jonkin verran on hanketietojärjestelmään syötettyjä tietoja, joita muualla ei välttämättä ole. Hankkeiden tiedot ovat suppeammat kuin varsinaisessa hankesalkkujärjestelmässä ja hankehallinnan työkaluja ei tehdä hanketietojärjestelmään. Laajennettavuus (tai yhteensopivuus) hankesalkkujärjestelmän suuntaan otetaan kuitenkin huomioon.</t>
  </si>
  <si>
    <t>Eutorille on tarvittaessa käytettävissä julkisten asioiden tuomista varten vastaava rajapinta kuin muillekin palveluille.</t>
  </si>
  <si>
    <t>Asiasanasto</t>
  </si>
  <si>
    <t>Hanketietojärjestelmä ei ole asian- tai asiakirjahallintajärjestelmä</t>
  </si>
  <si>
    <r>
      <t xml:space="preserve">Järjestelmä tarjoaa palvelun rajapintoineen asiakirjojen ja </t>
    </r>
    <r>
      <rPr>
        <sz val="10"/>
        <rFont val="Arial Narrow"/>
        <family val="2"/>
      </rPr>
      <t>hanketieto</t>
    </r>
    <r>
      <rPr>
        <sz val="10"/>
        <rFont val="Arial Narrow"/>
        <family val="2"/>
      </rPr>
      <t>järjestelmässä käytettävien tietojen automaattista siirtämistä varten.</t>
    </r>
  </si>
  <si>
    <t xml:space="preserve"> 1. kohdearkkitehtuurityöpaja, lausuntokommentti</t>
  </si>
  <si>
    <t>Arkistolaitoksen 25.3.1998 antama valtioneuvoston hankerekisteriin (HARE) merkittävien hankkeiden asiakirjojen seulontaa koskeva määräys (KA S 3/98) edellyttää Hareen vietävän aineiston pysyväissäilyttämistä. Hanketietojärjestelmä ei ole asian- tai asiakirjahallintajärjestelmä, vaan sisältöä tuottavat käyttäjät itse varmistavat, että hanketietojärjestelmään tuotava aineisto on tai tulee johonkin asian- tai asiakirjahallintajärjestelmään tai arkistoon pysyväissäilytettäväksi.</t>
  </si>
  <si>
    <t>1.0</t>
  </si>
  <si>
    <t>Asiakasprofiililla tarkoitetaan yksinkertaista rekisteröityvän ja tunnistetun käyttäjän käyttöprofiilia. Asiakasprofiiliin voidaan taltioida ainakin seuraavat tiedot:
• Kiinnostavien kohteiden (hanke, toimielin, hallitusohjelma) valinta seurattavaksi
• Kiinnostavien henkilöiden tai organisaatioiden valinta seurattavaksi
• Tiedotteiden ja viestien tilaaminen.
Sisältää seurantakohdemuistutusten tilaamisen: Yksittäisen hankkeen, ohjelman ja kaikkien siihen liittyvien projektien sekä osaprojektien tai valitun organisaation kaikkien ohjelmien, projektien ja osaprojektien, tai toimielinen tai hallituksen strategia-, selonteko- tai periaatepäätösdokumentaation seurantakohdemuistutusviestien tilaaminen käyttäjän antamaan sähköpostiosoitteeseen. Vastaavasti näiden muutosten hallinta.</t>
  </si>
  <si>
    <t>Hyödynnetään ulkoista pääsynhallintaa hanketiedon sisältäö muokkaamaan aikovien pääsyä kontrolloimaan. Ylläpitäjiä ovat tyypillisesti projektipäälliköt omien hankkeidensa osalta.</t>
  </si>
  <si>
    <t>Palvelu muodostaa uniikin ja yksilöivän kohdetunnuksen kullekin kohteelle (hanke, toimielin, hallitusohjelma tms.).</t>
  </si>
  <si>
    <t xml:space="preserve">Hankkeiden, hallitusohjelmien, lainsäädäntövalmistelun ja toimielinten perustaminen, ylläpito ja poistaminen. Perustietojen ja rakenteiden hallinnan tietojärjestelmäpalvelu. Tämä tietojärjestelmäpalvelu sisältää myös palvelun, jolla ohjelmat, projektit, osaprojektit voidaan linkittää toisiinsa sekä ohjelmasalkkuun. 
Esim. Kirjautunut käyttäjä aloittaa palvelun käytön, jolloin muodostetaan uusi hankkeen yksilöivä tunnus. Käyttäjän syötettyä perustiedot, tallennetaan hankkeen perustiedot yhdistettynä yksilöivään kohdetunnukseen. </t>
  </si>
  <si>
    <t>Kohteiden edistymis- ja loppuraporttien tuottamisen ja näyttämisen palvelut. Sisältää myös hallitusohjelmien edistymisraportin sekä erityiset hankkeiden tiivisraporttien ylläpidon (tila: aikataulu, tuotokset, kustannustoteuma, re-surssit esim. liikennevaloilla).
Muodostaa yksittäisen salkun/ohjelman/projektin/aliprojektin edistymistiedoista raportin. Ylempi taso sisältää alemman tason tiedot osana raporttia, esimerkiksi ohjelman raportilla esitetään siihen kuuluvien projektien, osaprojektien ja muiden toimien tilannetieto kyselyhetkellä.</t>
  </si>
  <si>
    <t>Palvelu saa käyttäjältä syötteenä tai rajapinnan kautta hankkeen tiedot ja tal-lentaa ne hanketietojärjestelmään. Hankkeen sisältö- ja kuvailutiedot ovat päivitettävissä kaikilta osin.</t>
  </si>
  <si>
    <t xml:space="preserve">Hankekokonaisuuksien – salkun – hallinnan perusominaisuudet. Toiminnolla voidaan perustaa ryhmittelytekijä, salkku, mihin liitetään salkkuun kuuluvat ohjelmat/projektit, muut toimenpiteet ja tomielimet. Linkitys on pysysävisluonteinen, mutta uusia linkityksiä voidaan lisätä.Toiminto ei ole yhtä laaja kuin täysimittaisissa hankesalkunhallintajärjestelmissä. </t>
  </si>
  <si>
    <t>Valittuun hallitusohjelmaan ja strategiseen suunnitelmaan kuuluvista ohjel-mista, projekteista, osaprojekteista ja tavoitteiden toimenpiteistä muodoste-taan yhteenvetonäyttö, missä esitetään ohjelmittain, irrallisine projekteine ja tavoitteittain ryhmiteltynä listaukset valittuun hallitusohjelmaan liittyvistä kohteista. 
Näytön listaus on saatavissa (exportoitavissa)  myös csv-tiedostona.</t>
  </si>
  <si>
    <t>Käyttövaltuushallinnan avulla hallitaan roolipohjaisesti eri roolien pääsyä hanketietojärjestelmän toimintoihin ja tietoihin (CRUD-periaate). Pääsynhallinnalta saatavan tiedon perusteella päätellään salkut ja hankkeet, minkä piirissä käyttäjä pääsee hanketiedon ylläpitopalveluita käyttämään ja minkälaisin oikeuksin. Sisältää salasanojen resetoinnin.</t>
  </si>
  <si>
    <t>Valtioneuvoston hanketietopalvelu</t>
  </si>
  <si>
    <t>VAHTI käsittelee valtionhallinnon tietoturvallisuutta koskevat säädökset, ohjeet, suositukset ja tavoitteet sekä muut tietoturvallisuuden linjaukset sekä ohjaa valtionhallinnon tietoturvatoimenpiteitä. VAHTI toimii hallinnon tietoturvallisuuden ja tietosuojan kehittämisestä ja ohjauksesta vastaavien hallinnon organisaatioiden yhteistyö-, valmistelu- ja koordinaatioelimenä sekä edistää verkostomaisen toimintatavan kehittämistä julkishallinnon tietoturvatyössä.
Tämän työn kannalta oleellisia ovat VAHTI-ohjeistukset 2/2012, 2/2010 ja 1/2013.</t>
  </si>
  <si>
    <t>https://www.vm.fi/vm/fi/04_julkaisut_ja_asiakirjat/03_muut_asiakirjat/3191/3192_fi.pdf</t>
  </si>
  <si>
    <t>Otetaan huomioon Haketietojärjestelmän sisällössä sekä esittämistavassa</t>
  </si>
  <si>
    <t>Yhteentoimivuudella tarkoitetaan järjestelmien yhteentoimivuutta (järjestelmäarkkitehtuurin näkökulmaa). Hanketietojärjestelmä on pääsääntöisesti hankkeiden sisältö- ja etenemistietojen tallennuspaikka, jota käyttäjät hyödyntävät käyttöliittymän kautta ja muut järjestelmät rajapintapalveluiden kautta. Hanketietojärjestelmä tarjoaa hanketietojen automaattista syöttämistä varten rajapintapalveluita muille järjestelmille.
Kyseessä on
- yksi yhteinen paikka josta keskeiset tiedot ovat löydettävissä
- paikka josta tieto haetaan muihin julkaisukanaviin</t>
  </si>
  <si>
    <t>Valtion integraatioarkkitehtuuri http://www.vm.fi/vm/fi/04_julkaisut_ja_asiakirjat/03_muut_asiakirjat/20070628Kokona/11_Liite_09_Valtionhallinnon_integraatioarkkitehtuuri.pdf 
Kansallisen palveluväylän viitearkkitehtuuri https://www.yhteentoimivuus.fi/view/Asset/downloadAsset.xhtml?releaseId=1619&amp;id=60182</t>
  </si>
  <si>
    <t>Hanketietojärjestelmä sisältää julkista tietoa, joten tietosisällön salaamistarpeesta ei nouse tietoturvatarpeita. Integroitavien järjestelmien näkökulmasta tulevat tietoturvatarpeet huomioidaan tietoturvallisuuteen liittyvien normien mukaisesti.</t>
  </si>
  <si>
    <t>https://docs.google.com/document/d/17BhBvFl28sD5HbnAhBGYju6RwEeNUpLEkNhYaQ7wJPk/pub
http://www.vm.fi/vm/fi/04_julkaisut_ja_asiakirjat/03_muut_asiakirjat/Avoin_hallinto_toimintasuunnitelma.pdf</t>
  </si>
</sst>
</file>

<file path=xl/styles.xml><?xml version="1.0" encoding="utf-8"?>
<styleSheet xmlns="http://schemas.openxmlformats.org/spreadsheetml/2006/main">
  <numFmts count="2">
    <numFmt numFmtId="164" formatCode="&quot;µ&quot;;;"/>
    <numFmt numFmtId="165" formatCode="0;;"/>
  </numFmts>
  <fonts count="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color indexed="17"/>
      <name val="Wingdings"/>
      <charset val="2"/>
    </font>
    <font>
      <i/>
      <sz val="10"/>
      <name val="Arial"/>
      <family val="2"/>
    </font>
    <font>
      <sz val="10"/>
      <name val="Arial"/>
      <family val="2"/>
    </font>
    <font>
      <b/>
      <sz val="10"/>
      <name val="Arial Narrow"/>
      <family val="2"/>
    </font>
    <font>
      <sz val="10"/>
      <color indexed="9"/>
      <name val="Wingdings"/>
      <charset val="2"/>
    </font>
    <font>
      <sz val="12"/>
      <color indexed="10"/>
      <name val="Wingdings"/>
      <charset val="2"/>
    </font>
    <font>
      <b/>
      <sz val="12"/>
      <name val="Arial"/>
      <family val="2"/>
    </font>
    <font>
      <b/>
      <sz val="14"/>
      <name val="Arial"/>
      <family val="2"/>
    </font>
    <font>
      <b/>
      <sz val="11"/>
      <name val="Arial"/>
      <family val="2"/>
    </font>
    <font>
      <u/>
      <sz val="10"/>
      <color indexed="12"/>
      <name val="Arial"/>
      <family val="2"/>
    </font>
    <font>
      <sz val="10"/>
      <name val="Arial Narrow"/>
      <family val="2"/>
    </font>
    <font>
      <i/>
      <sz val="10"/>
      <name val="Arial Narrow"/>
      <family val="2"/>
    </font>
    <font>
      <sz val="9"/>
      <color indexed="81"/>
      <name val="Tahoma"/>
      <family val="2"/>
    </font>
    <font>
      <sz val="16"/>
      <color indexed="18"/>
      <name val="Arial"/>
      <family val="2"/>
    </font>
    <font>
      <sz val="8"/>
      <name val="Arial"/>
      <family val="2"/>
    </font>
    <font>
      <b/>
      <sz val="10"/>
      <name val="Arial"/>
      <family val="2"/>
    </font>
    <font>
      <b/>
      <u/>
      <sz val="10"/>
      <name val="Arial"/>
      <family val="2"/>
    </font>
    <font>
      <u/>
      <sz val="10"/>
      <name val="Arial"/>
      <family val="2"/>
    </font>
    <font>
      <sz val="8"/>
      <color indexed="9"/>
      <name val="Arial Narrow"/>
      <family val="2"/>
    </font>
    <font>
      <sz val="10"/>
      <color indexed="9"/>
      <name val="Arial"/>
      <family val="2"/>
    </font>
    <font>
      <b/>
      <sz val="10"/>
      <color indexed="9"/>
      <name val="Tahoma"/>
      <family val="2"/>
    </font>
    <font>
      <sz val="16"/>
      <color indexed="18"/>
      <name val="Arial"/>
      <family val="2"/>
    </font>
    <font>
      <b/>
      <sz val="12"/>
      <name val="Wingdings 3"/>
      <family val="1"/>
      <charset val="2"/>
    </font>
    <font>
      <b/>
      <i/>
      <sz val="10"/>
      <name val="Arial"/>
      <family val="2"/>
    </font>
    <font>
      <b/>
      <i/>
      <sz val="10"/>
      <name val="Arial Narrow"/>
      <family val="2"/>
    </font>
    <font>
      <b/>
      <sz val="10"/>
      <color indexed="10"/>
      <name val="Arial"/>
      <family val="2"/>
    </font>
    <font>
      <sz val="10"/>
      <name val="Arial"/>
      <family val="2"/>
    </font>
    <font>
      <b/>
      <sz val="9"/>
      <color indexed="81"/>
      <name val="Tahoma"/>
      <family val="2"/>
    </font>
    <font>
      <sz val="10"/>
      <color theme="0"/>
      <name val="Arial"/>
      <family val="2"/>
    </font>
    <font>
      <sz val="10"/>
      <color rgb="FF000000"/>
      <name val="Arial Narrow"/>
      <family val="2"/>
    </font>
    <font>
      <sz val="10"/>
      <color rgb="FFFF0000"/>
      <name val="Arial"/>
      <family val="2"/>
    </font>
    <font>
      <sz val="9"/>
      <name val="Arial"/>
      <family val="2"/>
    </font>
    <font>
      <b/>
      <sz val="8"/>
      <name val="Arial Narrow"/>
      <family val="2"/>
    </font>
    <font>
      <i/>
      <sz val="8"/>
      <color theme="0" tint="-0.499984740745262"/>
      <name val="Arial"/>
      <family val="2"/>
    </font>
    <font>
      <sz val="14"/>
      <color indexed="18"/>
      <name val="Arial Narrow"/>
      <family val="2"/>
    </font>
    <font>
      <u/>
      <sz val="16"/>
      <color indexed="12"/>
      <name val="Arial"/>
      <family val="2"/>
    </font>
    <font>
      <b/>
      <u/>
      <sz val="18"/>
      <color indexed="12"/>
      <name val="Arial"/>
      <family val="2"/>
    </font>
    <font>
      <b/>
      <sz val="9"/>
      <name val="Arial"/>
      <family val="2"/>
    </font>
    <font>
      <b/>
      <sz val="11"/>
      <name val="Wingdings 3"/>
      <family val="1"/>
      <charset val="2"/>
    </font>
    <font>
      <b/>
      <sz val="11"/>
      <name val="Arial Narrow"/>
      <family val="2"/>
    </font>
    <font>
      <i/>
      <sz val="9"/>
      <name val="Arial"/>
      <family val="2"/>
    </font>
    <font>
      <sz val="9"/>
      <name val="Arial Narrow"/>
      <family val="2"/>
    </font>
    <font>
      <sz val="10"/>
      <color rgb="FF00B050"/>
      <name val="Arial Narrow"/>
      <family val="2"/>
    </font>
    <font>
      <sz val="10"/>
      <color rgb="FF00B050"/>
      <name val="Arial"/>
      <family val="2"/>
    </font>
    <font>
      <sz val="10"/>
      <color rgb="FF2C1CA4"/>
      <name val="Arial Narrow"/>
      <family val="2"/>
    </font>
    <font>
      <sz val="10"/>
      <color rgb="FFFF0000"/>
      <name val="Arial Narrow"/>
      <family val="2"/>
    </font>
    <font>
      <sz val="10"/>
      <color rgb="FF00B0F0"/>
      <name val="Arial"/>
      <family val="2"/>
    </font>
    <font>
      <b/>
      <i/>
      <sz val="12"/>
      <name val="Arial"/>
      <family val="2"/>
    </font>
    <font>
      <sz val="8"/>
      <color rgb="FF00B0F0"/>
      <name val="Arial"/>
      <family val="2"/>
    </font>
    <font>
      <strike/>
      <sz val="10"/>
      <name val="Arial Narrow"/>
      <family val="2"/>
    </font>
    <font>
      <u/>
      <sz val="10"/>
      <name val="Arial Narrow"/>
      <family val="2"/>
    </font>
    <font>
      <sz val="10"/>
      <name val="Arial"/>
      <family val="2"/>
    </font>
    <font>
      <b/>
      <u/>
      <sz val="10"/>
      <name val="Arial Narrow"/>
      <family val="2"/>
    </font>
    <font>
      <sz val="10"/>
      <color rgb="FFC00000"/>
      <name val="Arial"/>
      <family val="2"/>
    </font>
    <font>
      <i/>
      <sz val="8"/>
      <color theme="0" tint="-0.499984740745262"/>
      <name val="Arial Narrow"/>
      <family val="2"/>
    </font>
    <font>
      <strike/>
      <sz val="10"/>
      <name val="Arial"/>
      <family val="2"/>
    </font>
    <font>
      <sz val="9"/>
      <color indexed="81"/>
      <name val="Tahoma"/>
      <charset val="1"/>
    </font>
    <font>
      <b/>
      <sz val="9"/>
      <color indexed="81"/>
      <name val="Tahoma"/>
      <charset val="1"/>
    </font>
    <font>
      <i/>
      <sz val="10"/>
      <color rgb="FF00B050"/>
      <name val="Times New Roman"/>
      <family val="1"/>
    </font>
    <font>
      <sz val="8"/>
      <color rgb="FF00B050"/>
      <name val="Arial"/>
      <family val="2"/>
    </font>
    <font>
      <sz val="10"/>
      <color rgb="FF33CC33"/>
      <name val="Arial Narrow"/>
      <family val="2"/>
    </font>
    <font>
      <sz val="8"/>
      <color rgb="FF33CC33"/>
      <name val="Times New Roman"/>
      <family val="1"/>
    </font>
    <font>
      <sz val="11"/>
      <color rgb="FF33CC33"/>
      <name val="Times New Roman"/>
      <family val="1"/>
    </font>
    <font>
      <sz val="10"/>
      <name val="Times New Roman"/>
      <family val="1"/>
    </font>
    <font>
      <sz val="10"/>
      <color rgb="FF33CC33"/>
      <name val="Times New Roman"/>
      <family val="1"/>
    </font>
    <font>
      <b/>
      <sz val="14"/>
      <color rgb="FF0000FF"/>
      <name val="Arial"/>
      <family val="2"/>
    </font>
    <font>
      <u/>
      <sz val="10"/>
      <color indexed="12"/>
      <name val="Arial Narrow"/>
      <family val="2"/>
    </font>
    <font>
      <b/>
      <sz val="10"/>
      <color indexed="10"/>
      <name val="Arial Narrow"/>
      <family val="2"/>
    </font>
    <font>
      <i/>
      <sz val="10"/>
      <color theme="0" tint="-0.499984740745262"/>
      <name val="Arial Narrow"/>
      <family val="2"/>
    </font>
    <font>
      <sz val="10"/>
      <color rgb="FFC00000"/>
      <name val="Arial Narrow"/>
      <family val="2"/>
    </font>
  </fonts>
  <fills count="26">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39"/>
        <bgColor indexed="64"/>
      </patternFill>
    </fill>
    <fill>
      <patternFill patternType="solid">
        <fgColor indexed="35"/>
        <bgColor indexed="64"/>
      </patternFill>
    </fill>
    <fill>
      <patternFill patternType="solid">
        <fgColor indexed="25"/>
        <bgColor indexed="64"/>
      </patternFill>
    </fill>
    <fill>
      <patternFill patternType="solid">
        <fgColor indexed="37"/>
        <bgColor indexed="64"/>
      </patternFill>
    </fill>
    <fill>
      <patternFill patternType="solid">
        <fgColor indexed="34"/>
        <bgColor indexed="64"/>
      </patternFill>
    </fill>
    <fill>
      <patternFill patternType="solid">
        <fgColor indexed="33"/>
        <bgColor indexed="64"/>
      </patternFill>
    </fill>
    <fill>
      <patternFill patternType="solid">
        <fgColor indexed="26"/>
        <bgColor indexed="64"/>
      </patternFill>
    </fill>
    <fill>
      <patternFill patternType="solid">
        <fgColor indexed="22"/>
        <bgColor indexed="64"/>
      </patternFill>
    </fill>
    <fill>
      <patternFill patternType="solid">
        <fgColor theme="5" tint="0.79998168889431442"/>
        <bgColor indexed="64"/>
      </patternFill>
    </fill>
    <fill>
      <patternFill patternType="solid">
        <fgColor rgb="FFCC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EF0B4"/>
        <bgColor indexed="64"/>
      </patternFill>
    </fill>
    <fill>
      <patternFill patternType="solid">
        <fgColor theme="6" tint="0.59999389629810485"/>
        <bgColor indexed="64"/>
      </patternFill>
    </fill>
    <fill>
      <gradientFill degree="90">
        <stop position="0">
          <color theme="0"/>
        </stop>
        <stop position="0.5">
          <color theme="9" tint="0.40000610370189521"/>
        </stop>
        <stop position="1">
          <color theme="0"/>
        </stop>
      </gradientFill>
    </fill>
    <fill>
      <patternFill patternType="solid">
        <fgColor theme="4" tint="0.79998168889431442"/>
        <bgColor indexed="64"/>
      </patternFill>
    </fill>
    <fill>
      <patternFill patternType="solid">
        <fgColor rgb="FFFFFF99"/>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DBF5E2"/>
        <bgColor indexed="64"/>
      </patternFill>
    </fill>
    <fill>
      <patternFill patternType="solid">
        <fgColor rgb="FFFFFF00"/>
        <bgColor indexed="64"/>
      </patternFill>
    </fill>
  </fills>
  <borders count="132">
    <border>
      <left/>
      <right/>
      <top/>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31"/>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style="thin">
        <color indexed="31"/>
      </left>
      <right style="thin">
        <color indexed="31"/>
      </right>
      <top/>
      <bottom style="thin">
        <color indexed="31"/>
      </bottom>
      <diagonal/>
    </border>
    <border>
      <left style="thin">
        <color indexed="31"/>
      </left>
      <right/>
      <top/>
      <bottom style="thin">
        <color indexed="31"/>
      </bottom>
      <diagonal/>
    </border>
    <border>
      <left style="medium">
        <color indexed="64"/>
      </left>
      <right style="thin">
        <color indexed="31"/>
      </right>
      <top style="medium">
        <color indexed="64"/>
      </top>
      <bottom style="thin">
        <color indexed="31"/>
      </bottom>
      <diagonal/>
    </border>
    <border>
      <left style="thin">
        <color indexed="31"/>
      </left>
      <right style="thin">
        <color indexed="31"/>
      </right>
      <top style="medium">
        <color indexed="64"/>
      </top>
      <bottom style="thin">
        <color indexed="31"/>
      </bottom>
      <diagonal/>
    </border>
    <border>
      <left style="thin">
        <color indexed="31"/>
      </left>
      <right/>
      <top style="medium">
        <color indexed="64"/>
      </top>
      <bottom style="thin">
        <color indexed="31"/>
      </bottom>
      <diagonal/>
    </border>
    <border>
      <left style="medium">
        <color indexed="64"/>
      </left>
      <right style="thin">
        <color indexed="31"/>
      </right>
      <top/>
      <bottom style="thin">
        <color indexed="31"/>
      </bottom>
      <diagonal/>
    </border>
    <border>
      <left style="medium">
        <color indexed="64"/>
      </left>
      <right style="thin">
        <color indexed="31"/>
      </right>
      <top/>
      <bottom style="medium">
        <color indexed="64"/>
      </bottom>
      <diagonal/>
    </border>
    <border>
      <left style="thin">
        <color indexed="31"/>
      </left>
      <right style="thin">
        <color indexed="31"/>
      </right>
      <top/>
      <bottom style="medium">
        <color indexed="64"/>
      </bottom>
      <diagonal/>
    </border>
    <border>
      <left style="thin">
        <color indexed="31"/>
      </left>
      <right/>
      <top/>
      <bottom style="medium">
        <color indexed="64"/>
      </bottom>
      <diagonal/>
    </border>
    <border>
      <left style="medium">
        <color indexed="64"/>
      </left>
      <right style="thin">
        <color indexed="31"/>
      </right>
      <top style="medium">
        <color indexed="64"/>
      </top>
      <bottom style="medium">
        <color indexed="64"/>
      </bottom>
      <diagonal/>
    </border>
    <border>
      <left style="thin">
        <color indexed="31"/>
      </left>
      <right style="thin">
        <color indexed="31"/>
      </right>
      <top style="medium">
        <color indexed="64"/>
      </top>
      <bottom style="medium">
        <color indexed="64"/>
      </bottom>
      <diagonal/>
    </border>
    <border>
      <left style="thin">
        <color indexed="31"/>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31"/>
      </left>
      <right style="thin">
        <color indexed="64"/>
      </right>
      <top style="thin">
        <color indexed="31"/>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22"/>
      </right>
      <top/>
      <bottom style="medium">
        <color indexed="64"/>
      </bottom>
      <diagonal/>
    </border>
    <border>
      <left style="thin">
        <color indexed="22"/>
      </left>
      <right style="thin">
        <color indexed="22"/>
      </right>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bottom style="medium">
        <color indexed="64"/>
      </bottom>
      <diagonal/>
    </border>
    <border>
      <left style="thin">
        <color indexed="22"/>
      </left>
      <right style="thick">
        <color indexed="64"/>
      </right>
      <top/>
      <bottom style="medium">
        <color indexed="64"/>
      </bottom>
      <diagonal/>
    </border>
    <border>
      <left/>
      <right/>
      <top/>
      <bottom style="medium">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right style="medium">
        <color indexed="64"/>
      </right>
      <top/>
      <bottom style="medium">
        <color indexed="64"/>
      </bottom>
      <diagonal/>
    </border>
    <border>
      <left style="medium">
        <color indexed="64"/>
      </left>
      <right/>
      <top style="thin">
        <color indexed="22"/>
      </top>
      <bottom style="thin">
        <color indexed="22"/>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thin">
        <color indexed="22"/>
      </left>
      <right/>
      <top/>
      <bottom style="medium">
        <color indexed="64"/>
      </bottom>
      <diagonal/>
    </border>
    <border>
      <left style="thin">
        <color indexed="64"/>
      </left>
      <right/>
      <top/>
      <bottom/>
      <diagonal/>
    </border>
    <border>
      <left/>
      <right style="thick">
        <color indexed="64"/>
      </right>
      <top style="medium">
        <color indexed="64"/>
      </top>
      <bottom/>
      <diagonal/>
    </border>
    <border>
      <left style="hair">
        <color theme="1" tint="0.499984740745262"/>
      </left>
      <right style="medium">
        <color indexed="64"/>
      </right>
      <top style="medium">
        <color indexed="64"/>
      </top>
      <bottom style="medium">
        <color indexed="64"/>
      </bottom>
      <diagonal/>
    </border>
    <border>
      <left style="hair">
        <color theme="1" tint="0.499984740745262"/>
      </left>
      <right style="medium">
        <color indexed="64"/>
      </right>
      <top style="medium">
        <color indexed="64"/>
      </top>
      <bottom/>
      <diagonal/>
    </border>
    <border>
      <left style="medium">
        <color indexed="64"/>
      </left>
      <right/>
      <top style="hair">
        <color theme="0" tint="-0.499984740745262"/>
      </top>
      <bottom style="hair">
        <color theme="0" tint="-0.499984740745262"/>
      </bottom>
      <diagonal/>
    </border>
    <border>
      <left style="hair">
        <color theme="1" tint="0.499984740745262"/>
      </left>
      <right style="medium">
        <color indexed="64"/>
      </right>
      <top style="hair">
        <color theme="0" tint="-0.499984740745262"/>
      </top>
      <bottom style="hair">
        <color theme="0" tint="-0.499984740745262"/>
      </bottom>
      <diagonal/>
    </border>
    <border>
      <left/>
      <right style="medium">
        <color indexed="64"/>
      </right>
      <top style="hair">
        <color theme="1" tint="0.499984740745262"/>
      </top>
      <bottom style="hair">
        <color theme="1" tint="0.499984740745262"/>
      </bottom>
      <diagonal/>
    </border>
    <border>
      <left/>
      <right style="medium">
        <color indexed="64"/>
      </right>
      <top style="hair">
        <color theme="1" tint="0.499984740745262"/>
      </top>
      <bottom style="medium">
        <color indexed="64"/>
      </bottom>
      <diagonal/>
    </border>
    <border>
      <left style="hair">
        <color theme="1" tint="0.499984740745262"/>
      </left>
      <right style="medium">
        <color indexed="64"/>
      </right>
      <top style="hair">
        <color theme="0" tint="-0.499984740745262"/>
      </top>
      <bottom style="medium">
        <color indexed="64"/>
      </bottom>
      <diagonal/>
    </border>
    <border>
      <left style="hair">
        <color theme="1" tint="0.499984740745262"/>
      </left>
      <right style="medium">
        <color indexed="64"/>
      </right>
      <top style="medium">
        <color indexed="64"/>
      </top>
      <bottom style="hair">
        <color theme="0" tint="-0.499984740745262"/>
      </bottom>
      <diagonal/>
    </border>
    <border>
      <left/>
      <right style="medium">
        <color indexed="64"/>
      </right>
      <top style="medium">
        <color indexed="64"/>
      </top>
      <bottom style="hair">
        <color theme="1" tint="0.499984740745262"/>
      </bottom>
      <diagonal/>
    </border>
    <border>
      <left/>
      <right style="hair">
        <color theme="1" tint="0.499984740745262"/>
      </right>
      <top style="hair">
        <color theme="0" tint="-0.499984740745262"/>
      </top>
      <bottom style="hair">
        <color theme="0" tint="-0.499984740745262"/>
      </bottom>
      <diagonal/>
    </border>
    <border>
      <left style="medium">
        <color indexed="64"/>
      </left>
      <right/>
      <top style="hair">
        <color theme="0" tint="-0.499984740745262"/>
      </top>
      <bottom style="medium">
        <color indexed="64"/>
      </bottom>
      <diagonal/>
    </border>
    <border>
      <left/>
      <right style="hair">
        <color theme="1" tint="0.499984740745262"/>
      </right>
      <top style="hair">
        <color theme="0" tint="-0.499984740745262"/>
      </top>
      <bottom style="medium">
        <color indexed="64"/>
      </bottom>
      <diagonal/>
    </border>
    <border>
      <left/>
      <right style="hair">
        <color theme="1" tint="0.499984740745262"/>
      </right>
      <top style="medium">
        <color indexed="64"/>
      </top>
      <bottom style="hair">
        <color theme="0" tint="-0.499984740745262"/>
      </bottom>
      <diagonal/>
    </border>
    <border>
      <left style="medium">
        <color indexed="64"/>
      </left>
      <right/>
      <top style="medium">
        <color indexed="64"/>
      </top>
      <bottom style="hair">
        <color theme="0" tint="-0.499984740745262"/>
      </bottom>
      <diagonal/>
    </border>
    <border>
      <left style="medium">
        <color theme="1"/>
      </left>
      <right/>
      <top style="hair">
        <color theme="0" tint="-0.499984740745262"/>
      </top>
      <bottom style="medium">
        <color indexed="64"/>
      </bottom>
      <diagonal/>
    </border>
    <border>
      <left style="medium">
        <color indexed="64"/>
      </left>
      <right style="medium">
        <color indexed="64"/>
      </right>
      <top style="hair">
        <color theme="1" tint="0.499984740745262"/>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theme="1" tint="0.499984740745262"/>
      </right>
      <top style="medium">
        <color indexed="64"/>
      </top>
      <bottom style="medium">
        <color indexed="64"/>
      </bottom>
      <diagonal/>
    </border>
    <border>
      <left/>
      <right style="thin">
        <color auto="1"/>
      </right>
      <top/>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indexed="64"/>
      </left>
      <right style="medium">
        <color indexed="64"/>
      </right>
      <top style="medium">
        <color theme="1"/>
      </top>
      <bottom style="medium">
        <color indexed="64"/>
      </bottom>
      <diagonal/>
    </border>
    <border>
      <left style="medium">
        <color indexed="64"/>
      </left>
      <right style="medium">
        <color theme="1"/>
      </right>
      <top style="medium">
        <color theme="1"/>
      </top>
      <bottom style="medium">
        <color indexed="64"/>
      </bottom>
      <diagonal/>
    </border>
    <border>
      <left style="medium">
        <color theme="1"/>
      </left>
      <right/>
      <top style="hair">
        <color indexed="64"/>
      </top>
      <bottom style="hair">
        <color indexed="64"/>
      </bottom>
      <diagonal/>
    </border>
    <border>
      <left style="hair">
        <color indexed="64"/>
      </left>
      <right style="medium">
        <color theme="1"/>
      </right>
      <top style="hair">
        <color indexed="64"/>
      </top>
      <bottom style="hair">
        <color indexed="64"/>
      </bottom>
      <diagonal/>
    </border>
    <border>
      <left style="medium">
        <color theme="1"/>
      </left>
      <right/>
      <top style="hair">
        <color indexed="64"/>
      </top>
      <bottom style="medium">
        <color theme="1"/>
      </bottom>
      <diagonal/>
    </border>
    <border>
      <left style="hair">
        <color indexed="64"/>
      </left>
      <right style="hair">
        <color indexed="64"/>
      </right>
      <top style="hair">
        <color indexed="64"/>
      </top>
      <bottom style="medium">
        <color theme="1"/>
      </bottom>
      <diagonal/>
    </border>
    <border>
      <left style="hair">
        <color indexed="64"/>
      </left>
      <right style="medium">
        <color theme="1"/>
      </right>
      <top style="hair">
        <color indexed="64"/>
      </top>
      <bottom style="medium">
        <color theme="1"/>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right/>
      <top style="thin">
        <color indexed="22"/>
      </top>
      <bottom style="thin">
        <color indexed="22"/>
      </bottom>
      <diagonal/>
    </border>
    <border>
      <left/>
      <right/>
      <top/>
      <bottom style="thin">
        <color indexed="22"/>
      </bottom>
      <diagonal/>
    </border>
    <border>
      <left/>
      <right/>
      <top style="thin">
        <color indexed="22"/>
      </top>
      <bottom style="medium">
        <color indexed="64"/>
      </bottom>
      <diagonal/>
    </border>
    <border>
      <left/>
      <right style="medium">
        <color indexed="64"/>
      </right>
      <top/>
      <bottom style="hair">
        <color theme="1" tint="0.499984740745262"/>
      </bottom>
      <diagonal/>
    </border>
  </borders>
  <cellStyleXfs count="70">
    <xf numFmtId="0" fontId="0" fillId="0" borderId="0"/>
    <xf numFmtId="0" fontId="20" fillId="0" borderId="0" applyNumberFormat="0" applyFill="0" applyBorder="0" applyAlignment="0" applyProtection="0">
      <alignment vertical="top"/>
      <protection locked="0"/>
    </xf>
    <xf numFmtId="0" fontId="13" fillId="0" borderId="0"/>
    <xf numFmtId="0" fontId="9" fillId="0" borderId="0" applyProtection="0"/>
    <xf numFmtId="0" fontId="37" fillId="0" borderId="0" applyProtection="0"/>
    <xf numFmtId="0" fontId="13" fillId="0" borderId="0" applyProtection="0"/>
    <xf numFmtId="9" fontId="13"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1" fillId="0" borderId="0"/>
    <xf numFmtId="0" fontId="1" fillId="0" borderId="0"/>
  </cellStyleXfs>
  <cellXfs count="792">
    <xf numFmtId="0" fontId="0" fillId="0" borderId="0" xfId="0"/>
    <xf numFmtId="0" fontId="10" fillId="0" borderId="0" xfId="0" applyFont="1"/>
    <xf numFmtId="1" fontId="9" fillId="2" borderId="2" xfId="3" applyNumberFormat="1" applyFont="1" applyFill="1" applyBorder="1" applyAlignment="1">
      <alignment horizontal="center" vertical="top" wrapText="1"/>
    </xf>
    <xf numFmtId="0" fontId="9" fillId="2" borderId="3" xfId="3" applyFont="1" applyFill="1" applyBorder="1" applyAlignment="1">
      <alignment vertical="top" wrapText="1"/>
    </xf>
    <xf numFmtId="0" fontId="9" fillId="2" borderId="4" xfId="3" applyFont="1" applyFill="1" applyBorder="1" applyAlignment="1">
      <alignment horizontal="center" vertical="top" wrapText="1"/>
    </xf>
    <xf numFmtId="0" fontId="9" fillId="0" borderId="0" xfId="3" applyAlignment="1">
      <alignment wrapText="1"/>
    </xf>
    <xf numFmtId="0" fontId="9" fillId="0" borderId="0" xfId="3" applyAlignment="1">
      <alignment horizontal="center" wrapText="1"/>
    </xf>
    <xf numFmtId="0" fontId="9" fillId="0" borderId="0" xfId="3" applyAlignment="1">
      <alignment vertical="center" wrapText="1"/>
    </xf>
    <xf numFmtId="0" fontId="9" fillId="0" borderId="0" xfId="3" applyAlignment="1">
      <alignment horizontal="center" vertical="center" wrapText="1"/>
    </xf>
    <xf numFmtId="0" fontId="10" fillId="3" borderId="5" xfId="3" applyFont="1" applyFill="1" applyBorder="1" applyAlignment="1">
      <alignment horizontal="center" vertical="center" wrapText="1"/>
    </xf>
    <xf numFmtId="164" fontId="15" fillId="0" borderId="0" xfId="0" applyNumberFormat="1" applyFont="1" applyFill="1" applyAlignment="1">
      <alignment horizontal="center" vertical="top"/>
    </xf>
    <xf numFmtId="0" fontId="10" fillId="2" borderId="6" xfId="3" applyFont="1" applyFill="1" applyBorder="1" applyAlignment="1">
      <alignment vertical="top" wrapText="1"/>
    </xf>
    <xf numFmtId="164" fontId="16" fillId="4" borderId="2" xfId="0" applyNumberFormat="1" applyFont="1" applyFill="1" applyBorder="1" applyAlignment="1">
      <alignment horizontal="center" vertical="top"/>
    </xf>
    <xf numFmtId="164" fontId="11" fillId="4" borderId="4" xfId="0" applyNumberFormat="1" applyFont="1" applyFill="1" applyBorder="1" applyAlignment="1">
      <alignment horizontal="center" vertical="top"/>
    </xf>
    <xf numFmtId="0" fontId="17" fillId="0" borderId="0" xfId="0" applyFont="1"/>
    <xf numFmtId="0" fontId="19" fillId="0" borderId="0" xfId="0" applyFont="1"/>
    <xf numFmtId="0" fontId="21" fillId="2" borderId="2" xfId="3" applyFont="1" applyFill="1" applyBorder="1" applyAlignment="1">
      <alignment horizontal="left" vertical="top" wrapText="1"/>
    </xf>
    <xf numFmtId="0" fontId="21" fillId="2" borderId="0" xfId="3" applyFont="1" applyFill="1" applyBorder="1" applyAlignment="1">
      <alignment horizontal="left" vertical="center" wrapText="1"/>
    </xf>
    <xf numFmtId="0" fontId="22" fillId="0" borderId="7" xfId="3" applyFont="1" applyBorder="1" applyAlignment="1">
      <alignment horizontal="left" vertical="top" wrapText="1"/>
    </xf>
    <xf numFmtId="0" fontId="21" fillId="2" borderId="4" xfId="3" applyFont="1" applyFill="1" applyBorder="1" applyAlignment="1">
      <alignment horizontal="left" vertical="top" wrapText="1"/>
    </xf>
    <xf numFmtId="0" fontId="22" fillId="0" borderId="8" xfId="3" applyFont="1" applyBorder="1" applyAlignment="1">
      <alignment horizontal="left" vertical="top" wrapText="1"/>
    </xf>
    <xf numFmtId="0" fontId="24" fillId="0" borderId="0" xfId="0" applyFont="1"/>
    <xf numFmtId="0" fontId="10" fillId="5" borderId="9" xfId="0" applyFont="1" applyFill="1" applyBorder="1"/>
    <xf numFmtId="0" fontId="10" fillId="5" borderId="10" xfId="0" applyFont="1" applyFill="1" applyBorder="1"/>
    <xf numFmtId="14" fontId="10" fillId="5" borderId="11" xfId="0" applyNumberFormat="1" applyFont="1" applyFill="1" applyBorder="1" applyAlignment="1">
      <alignment horizontal="left"/>
    </xf>
    <xf numFmtId="14" fontId="10" fillId="0" borderId="0" xfId="0" applyNumberFormat="1" applyFont="1"/>
    <xf numFmtId="0" fontId="0" fillId="0" borderId="12" xfId="0" applyBorder="1"/>
    <xf numFmtId="0" fontId="21" fillId="0" borderId="13" xfId="0" applyFont="1" applyBorder="1" applyAlignment="1">
      <alignment vertical="top" wrapText="1"/>
    </xf>
    <xf numFmtId="0" fontId="21" fillId="0" borderId="14" xfId="0" applyFont="1" applyBorder="1" applyAlignment="1">
      <alignment vertical="top" wrapText="1"/>
    </xf>
    <xf numFmtId="0" fontId="21" fillId="0" borderId="2" xfId="0" applyFont="1" applyBorder="1" applyAlignment="1">
      <alignment vertical="top" wrapText="1"/>
    </xf>
    <xf numFmtId="0" fontId="21" fillId="0" borderId="7" xfId="0" applyFont="1" applyBorder="1" applyAlignment="1">
      <alignment vertical="top" wrapText="1"/>
    </xf>
    <xf numFmtId="0" fontId="21" fillId="0" borderId="4" xfId="0" applyFont="1" applyBorder="1" applyAlignment="1">
      <alignment vertical="top" wrapText="1"/>
    </xf>
    <xf numFmtId="0" fontId="21" fillId="0" borderId="8" xfId="0" applyFont="1" applyBorder="1" applyAlignment="1">
      <alignment vertical="top" wrapText="1"/>
    </xf>
    <xf numFmtId="0" fontId="0" fillId="0" borderId="13" xfId="0"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21" fillId="0" borderId="15" xfId="0" applyFont="1" applyBorder="1" applyAlignment="1">
      <alignment vertical="top" wrapText="1"/>
    </xf>
    <xf numFmtId="0" fontId="21" fillId="0" borderId="6" xfId="0" applyFont="1" applyBorder="1" applyAlignment="1">
      <alignment vertical="top" wrapText="1"/>
    </xf>
    <xf numFmtId="0" fontId="21" fillId="0" borderId="3" xfId="0" applyFont="1" applyBorder="1" applyAlignment="1">
      <alignment vertical="top" wrapText="1"/>
    </xf>
    <xf numFmtId="0" fontId="0" fillId="0" borderId="0" xfId="0" applyAlignment="1">
      <alignment horizontal="center"/>
    </xf>
    <xf numFmtId="0" fontId="0" fillId="0" borderId="0" xfId="0" applyBorder="1" applyAlignment="1">
      <alignment vertical="top" wrapText="1"/>
    </xf>
    <xf numFmtId="0" fontId="10" fillId="0" borderId="6" xfId="0" applyFont="1" applyBorder="1" applyAlignment="1">
      <alignment vertical="top"/>
    </xf>
    <xf numFmtId="0" fontId="10" fillId="0" borderId="2" xfId="0" applyFont="1" applyBorder="1" applyAlignment="1">
      <alignment vertical="top" wrapText="1"/>
    </xf>
    <xf numFmtId="0" fontId="10" fillId="0" borderId="3" xfId="0" applyFont="1" applyBorder="1" applyAlignment="1">
      <alignment vertical="top"/>
    </xf>
    <xf numFmtId="0" fontId="10" fillId="0" borderId="4" xfId="0" applyFont="1" applyBorder="1" applyAlignment="1">
      <alignment vertical="top" wrapText="1"/>
    </xf>
    <xf numFmtId="0" fontId="19" fillId="5" borderId="15" xfId="0" applyFont="1" applyFill="1" applyBorder="1" applyAlignment="1">
      <alignment vertical="top"/>
    </xf>
    <xf numFmtId="0" fontId="0" fillId="5" borderId="13" xfId="0" applyFill="1" applyBorder="1" applyAlignment="1">
      <alignment vertical="top" wrapText="1"/>
    </xf>
    <xf numFmtId="0" fontId="21" fillId="5" borderId="13" xfId="0" applyFont="1" applyFill="1" applyBorder="1" applyAlignment="1">
      <alignment vertical="top" wrapText="1"/>
    </xf>
    <xf numFmtId="0" fontId="21" fillId="5" borderId="14" xfId="0" applyFont="1" applyFill="1" applyBorder="1" applyAlignment="1">
      <alignment vertical="top" wrapText="1"/>
    </xf>
    <xf numFmtId="0" fontId="19" fillId="5" borderId="6" xfId="0" applyFont="1" applyFill="1" applyBorder="1" applyAlignment="1">
      <alignment vertical="top"/>
    </xf>
    <xf numFmtId="0" fontId="10" fillId="5" borderId="2" xfId="0" applyFont="1" applyFill="1" applyBorder="1" applyAlignment="1">
      <alignment vertical="top" wrapText="1"/>
    </xf>
    <xf numFmtId="0" fontId="21" fillId="5" borderId="2" xfId="0" applyFont="1" applyFill="1" applyBorder="1" applyAlignment="1">
      <alignment vertical="top" wrapText="1"/>
    </xf>
    <xf numFmtId="0" fontId="21" fillId="5" borderId="7" xfId="0" applyFont="1" applyFill="1" applyBorder="1" applyAlignment="1">
      <alignment vertical="top" wrapText="1"/>
    </xf>
    <xf numFmtId="0" fontId="21" fillId="5" borderId="13" xfId="0" applyFont="1" applyFill="1" applyBorder="1" applyAlignment="1">
      <alignment horizontal="center" vertical="top" wrapText="1"/>
    </xf>
    <xf numFmtId="0" fontId="21" fillId="0" borderId="2" xfId="0" applyFont="1" applyBorder="1" applyAlignment="1">
      <alignment horizontal="center" vertical="top" wrapText="1"/>
    </xf>
    <xf numFmtId="0" fontId="21" fillId="0" borderId="4" xfId="0" applyFont="1" applyBorder="1" applyAlignment="1">
      <alignment horizontal="center" vertical="top" wrapText="1"/>
    </xf>
    <xf numFmtId="14" fontId="10" fillId="0" borderId="0" xfId="0" applyNumberFormat="1" applyFont="1" applyAlignment="1">
      <alignment horizontal="left"/>
    </xf>
    <xf numFmtId="0" fontId="13" fillId="0" borderId="0" xfId="0" applyFont="1"/>
    <xf numFmtId="0" fontId="29" fillId="0" borderId="0" xfId="0" applyFont="1"/>
    <xf numFmtId="0" fontId="0" fillId="0" borderId="16" xfId="0" applyBorder="1" applyAlignment="1">
      <alignment vertical="top" wrapText="1"/>
    </xf>
    <xf numFmtId="0" fontId="0" fillId="0" borderId="17" xfId="0" applyBorder="1" applyAlignment="1">
      <alignment vertical="top" wrapText="1"/>
    </xf>
    <xf numFmtId="0" fontId="0" fillId="0" borderId="0" xfId="0" applyAlignment="1">
      <alignment vertical="top" wrapText="1"/>
    </xf>
    <xf numFmtId="0" fontId="10" fillId="0" borderId="19" xfId="0" applyFont="1" applyBorder="1" applyAlignment="1">
      <alignment vertical="top"/>
    </xf>
    <xf numFmtId="0" fontId="28" fillId="0" borderId="0" xfId="0" applyFont="1" applyAlignment="1">
      <alignment vertical="top"/>
    </xf>
    <xf numFmtId="0" fontId="10" fillId="0" borderId="0" xfId="0" applyFont="1" applyAlignment="1">
      <alignment vertical="top"/>
    </xf>
    <xf numFmtId="0" fontId="0" fillId="0" borderId="0" xfId="0" applyAlignment="1">
      <alignment vertical="top"/>
    </xf>
    <xf numFmtId="0" fontId="28" fillId="0" borderId="20" xfId="0" applyFont="1" applyBorder="1" applyAlignment="1">
      <alignment vertical="top"/>
    </xf>
    <xf numFmtId="0" fontId="28" fillId="0" borderId="21" xfId="0" applyFont="1" applyBorder="1" applyAlignment="1">
      <alignment vertical="top"/>
    </xf>
    <xf numFmtId="0" fontId="28" fillId="0" borderId="22" xfId="0" applyFont="1" applyBorder="1" applyAlignment="1">
      <alignment vertical="top"/>
    </xf>
    <xf numFmtId="0" fontId="0" fillId="0" borderId="24" xfId="0" applyBorder="1" applyAlignment="1">
      <alignment vertical="top" wrapText="1"/>
    </xf>
    <xf numFmtId="0" fontId="0" fillId="0" borderId="0" xfId="0" applyAlignment="1">
      <alignment horizontal="center" vertical="top" wrapText="1"/>
    </xf>
    <xf numFmtId="0" fontId="0" fillId="0" borderId="0" xfId="0" applyAlignment="1">
      <alignment horizontal="center" vertical="top"/>
    </xf>
    <xf numFmtId="0" fontId="10" fillId="0" borderId="16" xfId="0" applyFont="1" applyBorder="1" applyAlignment="1">
      <alignment vertical="top" wrapText="1"/>
    </xf>
    <xf numFmtId="0" fontId="10" fillId="0" borderId="17" xfId="0" applyFont="1" applyBorder="1" applyAlignment="1">
      <alignment vertical="top" wrapText="1"/>
    </xf>
    <xf numFmtId="0" fontId="10" fillId="0" borderId="24" xfId="0" applyFont="1" applyBorder="1" applyAlignment="1">
      <alignment vertical="top" wrapText="1"/>
    </xf>
    <xf numFmtId="0" fontId="30" fillId="2" borderId="25" xfId="0" applyFont="1" applyFill="1" applyBorder="1" applyAlignment="1"/>
    <xf numFmtId="0" fontId="13" fillId="2" borderId="25" xfId="0" applyFont="1" applyFill="1" applyBorder="1" applyAlignment="1"/>
    <xf numFmtId="0" fontId="13" fillId="0" borderId="26" xfId="0" applyFont="1" applyFill="1" applyBorder="1" applyAlignment="1">
      <alignment horizontal="center"/>
    </xf>
    <xf numFmtId="0" fontId="10" fillId="2" borderId="27" xfId="0" applyFont="1" applyFill="1" applyBorder="1" applyAlignment="1"/>
    <xf numFmtId="0" fontId="13" fillId="2" borderId="27" xfId="0" applyFont="1" applyFill="1" applyBorder="1" applyAlignment="1"/>
    <xf numFmtId="0" fontId="28" fillId="0" borderId="0" xfId="0" applyFont="1" applyBorder="1" applyAlignment="1">
      <alignment vertical="top"/>
    </xf>
    <xf numFmtId="0" fontId="31" fillId="0" borderId="0" xfId="0" applyFont="1" applyFill="1" applyBorder="1" applyAlignment="1">
      <alignment horizontal="left" vertical="top"/>
    </xf>
    <xf numFmtId="0" fontId="26" fillId="0" borderId="0" xfId="0" applyFont="1"/>
    <xf numFmtId="0" fontId="13" fillId="2" borderId="28" xfId="0" applyFont="1" applyFill="1" applyBorder="1" applyAlignment="1"/>
    <xf numFmtId="0" fontId="13" fillId="0" borderId="28" xfId="0" applyFont="1" applyFill="1" applyBorder="1" applyAlignment="1">
      <alignment horizontal="center"/>
    </xf>
    <xf numFmtId="0" fontId="13" fillId="0" borderId="2" xfId="0" applyFont="1" applyFill="1" applyBorder="1" applyAlignment="1">
      <alignment horizontal="center"/>
    </xf>
    <xf numFmtId="0" fontId="13" fillId="0" borderId="17" xfId="0" applyFont="1" applyFill="1" applyBorder="1" applyAlignment="1">
      <alignment horizontal="center"/>
    </xf>
    <xf numFmtId="0" fontId="30" fillId="2" borderId="27" xfId="0" applyFont="1" applyFill="1" applyBorder="1" applyAlignment="1"/>
    <xf numFmtId="0" fontId="27" fillId="2" borderId="29" xfId="0" applyFont="1" applyFill="1" applyBorder="1" applyAlignment="1"/>
    <xf numFmtId="0" fontId="10" fillId="2" borderId="30" xfId="0" applyFont="1" applyFill="1" applyBorder="1" applyAlignment="1"/>
    <xf numFmtId="0" fontId="13" fillId="2" borderId="31" xfId="0" applyFont="1" applyFill="1" applyBorder="1" applyAlignment="1"/>
    <xf numFmtId="0" fontId="13" fillId="0" borderId="16" xfId="0" applyFont="1" applyFill="1" applyBorder="1" applyAlignment="1">
      <alignment horizontal="center"/>
    </xf>
    <xf numFmtId="0" fontId="13" fillId="0" borderId="13" xfId="0" applyFont="1" applyFill="1" applyBorder="1" applyAlignment="1">
      <alignment horizontal="center"/>
    </xf>
    <xf numFmtId="0" fontId="13" fillId="0" borderId="14" xfId="0" applyFont="1" applyFill="1" applyBorder="1" applyAlignment="1">
      <alignment horizontal="center"/>
    </xf>
    <xf numFmtId="0" fontId="27" fillId="2" borderId="32" xfId="0" applyFont="1" applyFill="1" applyBorder="1" applyAlignment="1"/>
    <xf numFmtId="0" fontId="13" fillId="0" borderId="7" xfId="0" applyFont="1" applyFill="1" applyBorder="1" applyAlignment="1">
      <alignment horizontal="center"/>
    </xf>
    <xf numFmtId="0" fontId="27" fillId="2" borderId="33" xfId="0" applyFont="1" applyFill="1" applyBorder="1" applyAlignment="1"/>
    <xf numFmtId="0" fontId="10" fillId="2" borderId="34" xfId="0" applyFont="1" applyFill="1" applyBorder="1" applyAlignment="1"/>
    <xf numFmtId="0" fontId="13" fillId="2" borderId="35" xfId="0" applyFont="1" applyFill="1" applyBorder="1" applyAlignment="1"/>
    <xf numFmtId="0" fontId="13" fillId="0" borderId="24" xfId="0" applyFont="1" applyFill="1" applyBorder="1" applyAlignment="1">
      <alignment horizontal="center"/>
    </xf>
    <xf numFmtId="0" fontId="13" fillId="0" borderId="4" xfId="0" applyFont="1" applyFill="1" applyBorder="1" applyAlignment="1">
      <alignment horizontal="center"/>
    </xf>
    <xf numFmtId="0" fontId="13" fillId="0" borderId="8" xfId="0" applyFont="1" applyFill="1" applyBorder="1" applyAlignment="1">
      <alignment horizontal="center"/>
    </xf>
    <xf numFmtId="0" fontId="10" fillId="0" borderId="36" xfId="0" applyFont="1" applyFill="1" applyBorder="1" applyAlignment="1">
      <alignment horizontal="center" textRotation="45"/>
    </xf>
    <xf numFmtId="0" fontId="10" fillId="0" borderId="37" xfId="0" applyFont="1" applyFill="1" applyBorder="1" applyAlignment="1">
      <alignment horizontal="center" textRotation="45"/>
    </xf>
    <xf numFmtId="0" fontId="10" fillId="0" borderId="38" xfId="0" applyFont="1" applyFill="1" applyBorder="1" applyAlignment="1">
      <alignment horizontal="center" textRotation="45"/>
    </xf>
    <xf numFmtId="165" fontId="10" fillId="4" borderId="39" xfId="0" applyNumberFormat="1" applyFont="1" applyFill="1" applyBorder="1" applyAlignment="1">
      <alignment horizontal="center"/>
    </xf>
    <xf numFmtId="165" fontId="10" fillId="4" borderId="40" xfId="0" applyNumberFormat="1" applyFont="1" applyFill="1" applyBorder="1" applyAlignment="1">
      <alignment horizontal="center"/>
    </xf>
    <xf numFmtId="165" fontId="10" fillId="4" borderId="41" xfId="0" applyNumberFormat="1" applyFont="1" applyFill="1" applyBorder="1" applyAlignment="1">
      <alignment horizontal="center"/>
    </xf>
    <xf numFmtId="0" fontId="26" fillId="0" borderId="0" xfId="0" applyFont="1" applyAlignment="1">
      <alignment horizontal="center"/>
    </xf>
    <xf numFmtId="0" fontId="31" fillId="0" borderId="0" xfId="0" applyFont="1" applyFill="1" applyBorder="1" applyAlignment="1">
      <alignment horizontal="center" textRotation="90"/>
    </xf>
    <xf numFmtId="0" fontId="26" fillId="0" borderId="0" xfId="0" applyFont="1" applyAlignment="1">
      <alignment horizontal="center" vertical="top" wrapText="1"/>
    </xf>
    <xf numFmtId="0" fontId="31" fillId="4" borderId="9" xfId="0" applyFont="1" applyFill="1" applyBorder="1" applyAlignment="1">
      <alignment horizontal="center" textRotation="90" wrapText="1"/>
    </xf>
    <xf numFmtId="165" fontId="10" fillId="4" borderId="42" xfId="0" applyNumberFormat="1" applyFont="1" applyFill="1" applyBorder="1" applyAlignment="1">
      <alignment horizontal="center"/>
    </xf>
    <xf numFmtId="165" fontId="10" fillId="4" borderId="43" xfId="0" applyNumberFormat="1" applyFont="1" applyFill="1" applyBorder="1" applyAlignment="1">
      <alignment horizontal="center"/>
    </xf>
    <xf numFmtId="165" fontId="10" fillId="4" borderId="44" xfId="0" applyNumberFormat="1" applyFont="1" applyFill="1" applyBorder="1" applyAlignment="1">
      <alignment horizontal="center"/>
    </xf>
    <xf numFmtId="165" fontId="10" fillId="0" borderId="28" xfId="0" applyNumberFormat="1" applyFont="1" applyFill="1" applyBorder="1" applyAlignment="1">
      <alignment horizontal="center"/>
    </xf>
    <xf numFmtId="165" fontId="10" fillId="0" borderId="26" xfId="0" applyNumberFormat="1" applyFont="1" applyFill="1" applyBorder="1" applyAlignment="1">
      <alignment horizontal="center"/>
    </xf>
    <xf numFmtId="0" fontId="26" fillId="0" borderId="0" xfId="0" applyFont="1" applyAlignment="1">
      <alignment horizontal="center" vertical="top"/>
    </xf>
    <xf numFmtId="0" fontId="12" fillId="0" borderId="0" xfId="0" applyFont="1"/>
    <xf numFmtId="0" fontId="14" fillId="0" borderId="6" xfId="0" applyFont="1" applyBorder="1" applyAlignment="1">
      <alignment vertical="top" wrapText="1"/>
    </xf>
    <xf numFmtId="0" fontId="10" fillId="3" borderId="45" xfId="0" applyFont="1" applyFill="1" applyBorder="1"/>
    <xf numFmtId="0" fontId="10" fillId="3" borderId="46" xfId="0" applyFont="1" applyFill="1" applyBorder="1"/>
    <xf numFmtId="0" fontId="33" fillId="0" borderId="0" xfId="0" quotePrefix="1" applyFont="1" applyAlignment="1">
      <alignment horizontal="right" vertical="top"/>
    </xf>
    <xf numFmtId="0" fontId="13" fillId="0" borderId="0" xfId="0" applyFont="1" applyAlignment="1"/>
    <xf numFmtId="0" fontId="21" fillId="0" borderId="13" xfId="0" applyFont="1" applyBorder="1" applyAlignment="1">
      <alignment horizontal="center" vertical="top" wrapText="1"/>
    </xf>
    <xf numFmtId="0" fontId="21" fillId="7" borderId="2" xfId="0" applyFont="1" applyFill="1" applyBorder="1" applyAlignment="1">
      <alignment vertical="top" wrapText="1"/>
    </xf>
    <xf numFmtId="0" fontId="21" fillId="7" borderId="4" xfId="0" applyFont="1" applyFill="1" applyBorder="1" applyAlignment="1">
      <alignment vertical="top" wrapText="1"/>
    </xf>
    <xf numFmtId="0" fontId="21" fillId="0" borderId="47" xfId="0" applyFont="1" applyBorder="1" applyAlignment="1">
      <alignment vertical="top" wrapText="1"/>
    </xf>
    <xf numFmtId="0" fontId="21" fillId="0" borderId="48" xfId="0" applyFont="1" applyBorder="1" applyAlignment="1">
      <alignment vertical="top" wrapText="1"/>
    </xf>
    <xf numFmtId="0" fontId="21" fillId="7" borderId="51" xfId="0" applyFont="1" applyFill="1" applyBorder="1" applyAlignment="1">
      <alignment vertical="top" wrapText="1"/>
    </xf>
    <xf numFmtId="0" fontId="21" fillId="7" borderId="53" xfId="0" applyFont="1" applyFill="1" applyBorder="1" applyAlignment="1">
      <alignment vertical="top" wrapText="1"/>
    </xf>
    <xf numFmtId="0" fontId="10" fillId="5" borderId="2" xfId="0" applyFont="1" applyFill="1" applyBorder="1" applyAlignment="1">
      <alignment horizontal="center" vertical="top" wrapText="1"/>
    </xf>
    <xf numFmtId="0" fontId="10" fillId="5" borderId="4" xfId="0" applyFont="1" applyFill="1" applyBorder="1" applyAlignment="1">
      <alignment horizontal="center" vertical="top" wrapText="1"/>
    </xf>
    <xf numFmtId="0" fontId="10" fillId="5" borderId="51" xfId="0" applyFont="1" applyFill="1" applyBorder="1" applyAlignment="1">
      <alignment horizontal="center" vertical="top" wrapText="1"/>
    </xf>
    <xf numFmtId="0" fontId="10" fillId="5" borderId="53" xfId="0" applyFont="1" applyFill="1" applyBorder="1" applyAlignment="1">
      <alignment horizontal="center" vertical="top" wrapText="1"/>
    </xf>
    <xf numFmtId="0" fontId="34" fillId="0" borderId="0" xfId="0" applyFont="1"/>
    <xf numFmtId="0" fontId="13" fillId="0" borderId="2" xfId="0" applyFont="1" applyBorder="1" applyAlignment="1">
      <alignment vertical="top" wrapText="1"/>
    </xf>
    <xf numFmtId="0" fontId="13" fillId="0" borderId="7" xfId="0" applyFont="1" applyBorder="1" applyAlignment="1">
      <alignment vertical="top" wrapText="1"/>
    </xf>
    <xf numFmtId="0" fontId="13" fillId="0" borderId="14" xfId="0" applyFont="1" applyBorder="1" applyAlignment="1">
      <alignment vertical="top" wrapText="1"/>
    </xf>
    <xf numFmtId="0" fontId="14" fillId="0" borderId="18" xfId="0" applyFont="1" applyBorder="1" applyAlignment="1">
      <alignment vertical="top"/>
    </xf>
    <xf numFmtId="0" fontId="21" fillId="0" borderId="16" xfId="0" applyFont="1" applyBorder="1" applyAlignment="1">
      <alignment vertical="top" wrapText="1"/>
    </xf>
    <xf numFmtId="0" fontId="14" fillId="0" borderId="23" xfId="0" applyFont="1" applyBorder="1" applyAlignment="1">
      <alignment vertical="top"/>
    </xf>
    <xf numFmtId="0" fontId="14" fillId="0" borderId="0" xfId="0" applyFont="1" applyAlignment="1">
      <alignment vertical="top"/>
    </xf>
    <xf numFmtId="0" fontId="21" fillId="0" borderId="0" xfId="0" applyFont="1" applyAlignment="1">
      <alignment vertical="top" wrapText="1"/>
    </xf>
    <xf numFmtId="0" fontId="36" fillId="0" borderId="0" xfId="0" applyFont="1"/>
    <xf numFmtId="0" fontId="34" fillId="0" borderId="54" xfId="0" applyFont="1" applyBorder="1"/>
    <xf numFmtId="0" fontId="0" fillId="0" borderId="2" xfId="0" applyNumberFormat="1" applyBorder="1" applyAlignment="1">
      <alignment vertical="top" wrapText="1"/>
    </xf>
    <xf numFmtId="0" fontId="21" fillId="0" borderId="2" xfId="0" applyFont="1" applyBorder="1" applyAlignment="1">
      <alignment horizontal="left" vertical="top" wrapText="1"/>
    </xf>
    <xf numFmtId="0" fontId="14" fillId="0" borderId="15" xfId="0" applyFont="1" applyBorder="1" applyAlignment="1">
      <alignment vertical="top"/>
    </xf>
    <xf numFmtId="0" fontId="14" fillId="0" borderId="6" xfId="0" applyFont="1" applyBorder="1" applyAlignment="1">
      <alignment vertical="top"/>
    </xf>
    <xf numFmtId="0" fontId="14" fillId="0" borderId="3" xfId="0" applyFont="1" applyBorder="1" applyAlignment="1">
      <alignment vertical="top"/>
    </xf>
    <xf numFmtId="49" fontId="21" fillId="0" borderId="2" xfId="0" applyNumberFormat="1" applyFont="1" applyBorder="1" applyAlignment="1">
      <alignment vertical="top" wrapText="1"/>
    </xf>
    <xf numFmtId="49" fontId="21" fillId="0" borderId="4" xfId="0" applyNumberFormat="1" applyFont="1" applyBorder="1" applyAlignment="1">
      <alignment vertical="top" wrapText="1"/>
    </xf>
    <xf numFmtId="0" fontId="13" fillId="0" borderId="17" xfId="0" applyFont="1" applyBorder="1" applyAlignment="1">
      <alignment vertical="top" wrapText="1"/>
    </xf>
    <xf numFmtId="0" fontId="21" fillId="5" borderId="2" xfId="0" applyFont="1" applyFill="1" applyBorder="1" applyAlignment="1">
      <alignment horizontal="left" vertical="top" wrapText="1"/>
    </xf>
    <xf numFmtId="0" fontId="0" fillId="0" borderId="46" xfId="0" applyBorder="1"/>
    <xf numFmtId="16" fontId="10" fillId="5" borderId="55" xfId="0" applyNumberFormat="1" applyFont="1" applyFill="1" applyBorder="1" applyAlignment="1">
      <alignment horizontal="left"/>
    </xf>
    <xf numFmtId="0" fontId="0" fillId="12" borderId="0" xfId="0" applyFill="1"/>
    <xf numFmtId="0" fontId="0" fillId="13" borderId="0" xfId="0" applyFill="1"/>
    <xf numFmtId="0" fontId="0" fillId="0" borderId="56" xfId="0" applyBorder="1"/>
    <xf numFmtId="0" fontId="0" fillId="0" borderId="57" xfId="0" applyBorder="1"/>
    <xf numFmtId="0" fontId="24" fillId="12" borderId="0" xfId="0" applyFont="1" applyFill="1"/>
    <xf numFmtId="0" fontId="24" fillId="13" borderId="0" xfId="0" applyFont="1" applyFill="1"/>
    <xf numFmtId="0" fontId="0" fillId="14" borderId="0" xfId="0" applyFill="1"/>
    <xf numFmtId="0" fontId="40" fillId="5" borderId="14" xfId="0" applyFont="1" applyFill="1" applyBorder="1" applyAlignment="1">
      <alignment vertical="top" wrapText="1"/>
    </xf>
    <xf numFmtId="0" fontId="40" fillId="0" borderId="7" xfId="0" applyFont="1" applyBorder="1" applyAlignment="1">
      <alignment vertical="top" wrapText="1"/>
    </xf>
    <xf numFmtId="0" fontId="40" fillId="5" borderId="7" xfId="0" applyFont="1" applyFill="1" applyBorder="1" applyAlignment="1">
      <alignment vertical="top" wrapText="1"/>
    </xf>
    <xf numFmtId="0" fontId="40" fillId="0" borderId="8" xfId="0" applyFont="1" applyBorder="1" applyAlignment="1">
      <alignment vertical="top" wrapText="1"/>
    </xf>
    <xf numFmtId="0" fontId="10" fillId="12" borderId="0" xfId="0" applyFont="1" applyFill="1"/>
    <xf numFmtId="0" fontId="35" fillId="5" borderId="15" xfId="0" applyFont="1" applyFill="1" applyBorder="1" applyAlignment="1">
      <alignment vertical="top"/>
    </xf>
    <xf numFmtId="0" fontId="35" fillId="5" borderId="6" xfId="0" applyFont="1" applyFill="1" applyBorder="1" applyAlignment="1">
      <alignment vertical="top"/>
    </xf>
    <xf numFmtId="0" fontId="39" fillId="0" borderId="0" xfId="0" applyFont="1"/>
    <xf numFmtId="0" fontId="0" fillId="13" borderId="0" xfId="0" applyFill="1" applyAlignment="1">
      <alignment horizontal="center"/>
    </xf>
    <xf numFmtId="0" fontId="18" fillId="0" borderId="45" xfId="0" applyFont="1" applyBorder="1"/>
    <xf numFmtId="0" fontId="17" fillId="0" borderId="58" xfId="0" applyFont="1" applyBorder="1"/>
    <xf numFmtId="0" fontId="0" fillId="0" borderId="89" xfId="0" applyBorder="1"/>
    <xf numFmtId="0" fontId="21" fillId="0" borderId="5" xfId="0" applyFont="1" applyBorder="1" applyAlignment="1">
      <alignment horizontal="center" wrapText="1"/>
    </xf>
    <xf numFmtId="0" fontId="13" fillId="13" borderId="91" xfId="0" applyFont="1" applyFill="1" applyBorder="1"/>
    <xf numFmtId="0" fontId="13" fillId="15" borderId="91" xfId="0" applyFont="1" applyFill="1" applyBorder="1"/>
    <xf numFmtId="0" fontId="13" fillId="16" borderId="91" xfId="0" applyFont="1" applyFill="1" applyBorder="1"/>
    <xf numFmtId="0" fontId="13" fillId="13" borderId="92" xfId="0" applyFont="1" applyFill="1" applyBorder="1" applyAlignment="1">
      <alignment horizontal="center"/>
    </xf>
    <xf numFmtId="0" fontId="13" fillId="16" borderId="94" xfId="0" applyFont="1" applyFill="1" applyBorder="1"/>
    <xf numFmtId="0" fontId="13" fillId="12" borderId="92" xfId="0" applyFont="1" applyFill="1" applyBorder="1" applyAlignment="1">
      <alignment horizontal="center"/>
    </xf>
    <xf numFmtId="0" fontId="24" fillId="15" borderId="0" xfId="0" applyFont="1" applyFill="1"/>
    <xf numFmtId="0" fontId="0" fillId="15" borderId="0" xfId="0" applyFill="1"/>
    <xf numFmtId="0" fontId="13" fillId="15" borderId="0" xfId="0" applyFont="1" applyFill="1"/>
    <xf numFmtId="0" fontId="13" fillId="0" borderId="24" xfId="0" applyFont="1" applyBorder="1" applyAlignment="1">
      <alignment vertical="top" wrapText="1"/>
    </xf>
    <xf numFmtId="0" fontId="26" fillId="15" borderId="0" xfId="0" applyFont="1" applyFill="1" applyAlignment="1">
      <alignment horizontal="center"/>
    </xf>
    <xf numFmtId="0" fontId="12" fillId="15" borderId="0" xfId="0" applyFont="1" applyFill="1"/>
    <xf numFmtId="49" fontId="21" fillId="0" borderId="13" xfId="0" applyNumberFormat="1" applyFont="1" applyBorder="1" applyAlignment="1">
      <alignment vertical="top" wrapText="1"/>
    </xf>
    <xf numFmtId="0" fontId="32" fillId="15" borderId="0" xfId="0" applyFont="1" applyFill="1"/>
    <xf numFmtId="0" fontId="13" fillId="2" borderId="59" xfId="0" applyFont="1" applyFill="1" applyBorder="1" applyAlignment="1"/>
    <xf numFmtId="0" fontId="13" fillId="0" borderId="0" xfId="2"/>
    <xf numFmtId="14" fontId="10" fillId="0" borderId="0" xfId="2" applyNumberFormat="1" applyFont="1"/>
    <xf numFmtId="0" fontId="10" fillId="3" borderId="5" xfId="5" applyFont="1" applyFill="1" applyBorder="1" applyAlignment="1">
      <alignment horizontal="center" vertical="center" wrapText="1"/>
    </xf>
    <xf numFmtId="0" fontId="14" fillId="3" borderId="5" xfId="5" applyFont="1" applyFill="1" applyBorder="1" applyAlignment="1">
      <alignment horizontal="center" vertical="center" wrapText="1"/>
    </xf>
    <xf numFmtId="0" fontId="10" fillId="0" borderId="6" xfId="2" applyFont="1" applyBorder="1" applyAlignment="1">
      <alignment vertical="top"/>
    </xf>
    <xf numFmtId="0" fontId="10" fillId="0" borderId="2" xfId="2" applyFont="1" applyBorder="1" applyAlignment="1">
      <alignment vertical="top" wrapText="1"/>
    </xf>
    <xf numFmtId="0" fontId="21" fillId="0" borderId="2" xfId="2" applyFont="1" applyBorder="1" applyAlignment="1">
      <alignment vertical="top" wrapText="1"/>
    </xf>
    <xf numFmtId="0" fontId="21" fillId="0" borderId="7" xfId="2" applyFont="1" applyBorder="1" applyAlignment="1">
      <alignment vertical="top" wrapText="1"/>
    </xf>
    <xf numFmtId="0" fontId="19" fillId="5" borderId="6" xfId="2" applyFont="1" applyFill="1" applyBorder="1" applyAlignment="1">
      <alignment vertical="top"/>
    </xf>
    <xf numFmtId="0" fontId="10" fillId="5" borderId="2" xfId="2" applyFont="1" applyFill="1" applyBorder="1" applyAlignment="1">
      <alignment vertical="top" wrapText="1"/>
    </xf>
    <xf numFmtId="0" fontId="21" fillId="5" borderId="2" xfId="2" applyFont="1" applyFill="1" applyBorder="1" applyAlignment="1">
      <alignment vertical="top" wrapText="1"/>
    </xf>
    <xf numFmtId="0" fontId="21" fillId="5" borderId="2" xfId="2" applyFont="1" applyFill="1" applyBorder="1" applyAlignment="1">
      <alignment horizontal="center" vertical="top" wrapText="1"/>
    </xf>
    <xf numFmtId="0" fontId="21" fillId="5" borderId="7" xfId="2" applyFont="1" applyFill="1" applyBorder="1" applyAlignment="1">
      <alignment vertical="top" wrapText="1"/>
    </xf>
    <xf numFmtId="0" fontId="21" fillId="0" borderId="2" xfId="2" applyFont="1" applyBorder="1" applyAlignment="1">
      <alignment horizontal="center" vertical="top" wrapText="1"/>
    </xf>
    <xf numFmtId="0" fontId="10" fillId="0" borderId="3" xfId="2" applyFont="1" applyBorder="1" applyAlignment="1">
      <alignment vertical="top"/>
    </xf>
    <xf numFmtId="0" fontId="10" fillId="0" borderId="4" xfId="2" applyFont="1" applyBorder="1" applyAlignment="1">
      <alignment vertical="top" wrapText="1"/>
    </xf>
    <xf numFmtId="0" fontId="21" fillId="0" borderId="4" xfId="2" applyFont="1" applyBorder="1" applyAlignment="1">
      <alignment vertical="top" wrapText="1"/>
    </xf>
    <xf numFmtId="0" fontId="21" fillId="0" borderId="4" xfId="2" applyFont="1" applyBorder="1" applyAlignment="1">
      <alignment horizontal="center" vertical="top" wrapText="1"/>
    </xf>
    <xf numFmtId="0" fontId="21" fillId="0" borderId="8" xfId="2" applyFont="1" applyBorder="1" applyAlignment="1">
      <alignment vertical="top" wrapText="1"/>
    </xf>
    <xf numFmtId="0" fontId="13" fillId="0" borderId="0" xfId="2" applyAlignment="1">
      <alignment wrapText="1"/>
    </xf>
    <xf numFmtId="0" fontId="10" fillId="0" borderId="61" xfId="2" applyFont="1" applyBorder="1"/>
    <xf numFmtId="0" fontId="13" fillId="0" borderId="62" xfId="2" applyBorder="1"/>
    <xf numFmtId="0" fontId="21" fillId="0" borderId="64" xfId="2" applyFont="1" applyBorder="1" applyAlignment="1">
      <alignment horizontal="center" textRotation="90"/>
    </xf>
    <xf numFmtId="0" fontId="21" fillId="0" borderId="64" xfId="2" applyFont="1" applyBorder="1" applyAlignment="1">
      <alignment horizontal="center" textRotation="90" wrapText="1"/>
    </xf>
    <xf numFmtId="0" fontId="21" fillId="0" borderId="65" xfId="2" applyFont="1" applyBorder="1" applyAlignment="1">
      <alignment horizontal="center" textRotation="90"/>
    </xf>
    <xf numFmtId="0" fontId="21" fillId="0" borderId="66" xfId="2" applyFont="1" applyBorder="1" applyAlignment="1">
      <alignment horizontal="center" textRotation="90" wrapText="1"/>
    </xf>
    <xf numFmtId="0" fontId="21" fillId="0" borderId="67" xfId="2" applyFont="1" applyFill="1" applyBorder="1" applyAlignment="1">
      <alignment horizontal="center" textRotation="90" wrapText="1"/>
    </xf>
    <xf numFmtId="0" fontId="21" fillId="0" borderId="62" xfId="2" applyFont="1" applyBorder="1" applyAlignment="1">
      <alignment horizontal="center" textRotation="90"/>
    </xf>
    <xf numFmtId="0" fontId="21" fillId="0" borderId="68" xfId="2" applyFont="1" applyBorder="1" applyAlignment="1">
      <alignment horizontal="center" textRotation="90"/>
    </xf>
    <xf numFmtId="0" fontId="13" fillId="0" borderId="61" xfId="2" applyBorder="1" applyAlignment="1">
      <alignment textRotation="90"/>
    </xf>
    <xf numFmtId="0" fontId="13" fillId="0" borderId="0" xfId="2" applyAlignment="1">
      <alignment textRotation="90"/>
    </xf>
    <xf numFmtId="0" fontId="13" fillId="0" borderId="0" xfId="2" applyAlignment="1">
      <alignment textRotation="60"/>
    </xf>
    <xf numFmtId="0" fontId="13" fillId="0" borderId="61" xfId="2" applyBorder="1"/>
    <xf numFmtId="0" fontId="10" fillId="0" borderId="0" xfId="2" applyFont="1" applyBorder="1"/>
    <xf numFmtId="0" fontId="27" fillId="0" borderId="61" xfId="2" applyFont="1" applyBorder="1"/>
    <xf numFmtId="0" fontId="21" fillId="0" borderId="70" xfId="2" applyFont="1" applyFill="1" applyBorder="1" applyAlignment="1">
      <alignment wrapText="1"/>
    </xf>
    <xf numFmtId="0" fontId="13" fillId="0" borderId="71" xfId="2" applyBorder="1"/>
    <xf numFmtId="0" fontId="10" fillId="0" borderId="72" xfId="2" applyNumberFormat="1" applyFont="1" applyFill="1" applyBorder="1" applyAlignment="1">
      <alignment horizontal="center"/>
    </xf>
    <xf numFmtId="0" fontId="13" fillId="0" borderId="70" xfId="2" applyNumberFormat="1" applyFill="1" applyBorder="1" applyAlignment="1">
      <alignment horizontal="center"/>
    </xf>
    <xf numFmtId="0" fontId="13" fillId="0" borderId="73" xfId="2" applyNumberFormat="1" applyFill="1" applyBorder="1" applyAlignment="1">
      <alignment horizontal="center"/>
    </xf>
    <xf numFmtId="0" fontId="13" fillId="0" borderId="72" xfId="2" applyNumberFormat="1" applyFill="1" applyBorder="1" applyAlignment="1">
      <alignment horizontal="center"/>
    </xf>
    <xf numFmtId="0" fontId="21" fillId="10" borderId="1" xfId="2" applyFont="1" applyFill="1" applyBorder="1" applyAlignment="1">
      <alignment wrapText="1"/>
    </xf>
    <xf numFmtId="0" fontId="21" fillId="0" borderId="75" xfId="2" applyFont="1" applyBorder="1"/>
    <xf numFmtId="0" fontId="13" fillId="0" borderId="76" xfId="2" applyNumberFormat="1" applyFont="1" applyFill="1" applyBorder="1" applyAlignment="1">
      <alignment horizontal="center"/>
    </xf>
    <xf numFmtId="0" fontId="13" fillId="0" borderId="1" xfId="2" applyNumberFormat="1" applyFont="1" applyFill="1" applyBorder="1" applyAlignment="1">
      <alignment horizontal="center"/>
    </xf>
    <xf numFmtId="0" fontId="13" fillId="0" borderId="77" xfId="2" applyNumberFormat="1" applyFont="1" applyFill="1" applyBorder="1" applyAlignment="1">
      <alignment horizontal="center"/>
    </xf>
    <xf numFmtId="0" fontId="10" fillId="0" borderId="68" xfId="2" applyFont="1" applyBorder="1"/>
    <xf numFmtId="0" fontId="21" fillId="0" borderId="68" xfId="2" applyFont="1" applyBorder="1"/>
    <xf numFmtId="0" fontId="21" fillId="0" borderId="68" xfId="2" applyFont="1" applyFill="1" applyBorder="1" applyAlignment="1">
      <alignment wrapText="1"/>
    </xf>
    <xf numFmtId="0" fontId="13" fillId="0" borderId="62" xfId="2" applyNumberFormat="1" applyFont="1" applyFill="1" applyBorder="1" applyAlignment="1">
      <alignment horizontal="center"/>
    </xf>
    <xf numFmtId="0" fontId="13" fillId="0" borderId="68" xfId="2" applyNumberFormat="1" applyFont="1" applyFill="1" applyBorder="1" applyAlignment="1">
      <alignment horizontal="center"/>
    </xf>
    <xf numFmtId="0" fontId="21" fillId="0" borderId="78" xfId="2" applyNumberFormat="1" applyFont="1" applyFill="1" applyBorder="1" applyAlignment="1">
      <alignment horizontal="center"/>
    </xf>
    <xf numFmtId="0" fontId="13" fillId="0" borderId="78" xfId="2" applyNumberFormat="1" applyFont="1" applyFill="1" applyBorder="1" applyAlignment="1">
      <alignment horizontal="center"/>
    </xf>
    <xf numFmtId="0" fontId="27" fillId="0" borderId="0" xfId="2" applyFont="1" applyBorder="1"/>
    <xf numFmtId="0" fontId="21" fillId="0" borderId="0" xfId="2" applyFont="1" applyBorder="1"/>
    <xf numFmtId="0" fontId="21" fillId="0" borderId="0" xfId="2" applyFont="1" applyFill="1" applyBorder="1" applyAlignment="1">
      <alignment wrapText="1"/>
    </xf>
    <xf numFmtId="0" fontId="13" fillId="0" borderId="56" xfId="2" applyNumberFormat="1" applyFont="1" applyFill="1" applyBorder="1" applyAlignment="1">
      <alignment horizontal="center"/>
    </xf>
    <xf numFmtId="0" fontId="13" fillId="0" borderId="57" xfId="2" applyNumberFormat="1" applyFont="1" applyFill="1" applyBorder="1" applyAlignment="1">
      <alignment horizontal="center"/>
    </xf>
    <xf numFmtId="0" fontId="21" fillId="0" borderId="60" xfId="2" applyNumberFormat="1" applyFont="1" applyFill="1" applyBorder="1" applyAlignment="1">
      <alignment horizontal="center"/>
    </xf>
    <xf numFmtId="0" fontId="13" fillId="0" borderId="60" xfId="2" applyNumberFormat="1" applyFont="1" applyFill="1" applyBorder="1" applyAlignment="1">
      <alignment horizontal="center"/>
    </xf>
    <xf numFmtId="0" fontId="21" fillId="0" borderId="1" xfId="2" applyFont="1" applyFill="1" applyBorder="1" applyAlignment="1">
      <alignment wrapText="1"/>
    </xf>
    <xf numFmtId="0" fontId="21" fillId="0" borderId="77" xfId="2" applyNumberFormat="1" applyFont="1" applyFill="1" applyBorder="1" applyAlignment="1">
      <alignment horizontal="center"/>
    </xf>
    <xf numFmtId="0" fontId="27" fillId="0" borderId="79" xfId="2" applyFont="1" applyFill="1" applyBorder="1"/>
    <xf numFmtId="0" fontId="21" fillId="0" borderId="81" xfId="2" applyFont="1" applyFill="1" applyBorder="1" applyAlignment="1">
      <alignment wrapText="1"/>
    </xf>
    <xf numFmtId="0" fontId="21" fillId="0" borderId="82" xfId="2" applyFont="1" applyBorder="1"/>
    <xf numFmtId="0" fontId="13" fillId="0" borderId="83" xfId="2" applyNumberFormat="1" applyFont="1" applyFill="1" applyBorder="1" applyAlignment="1">
      <alignment horizontal="center"/>
    </xf>
    <xf numFmtId="0" fontId="13" fillId="0" borderId="81" xfId="2" applyNumberFormat="1" applyFont="1" applyFill="1" applyBorder="1" applyAlignment="1">
      <alignment horizontal="center"/>
    </xf>
    <xf numFmtId="0" fontId="13" fillId="0" borderId="84" xfId="2" applyNumberFormat="1" applyFont="1" applyFill="1" applyBorder="1" applyAlignment="1">
      <alignment horizontal="center"/>
    </xf>
    <xf numFmtId="0" fontId="13" fillId="0" borderId="61" xfId="2" applyNumberFormat="1" applyFont="1" applyFill="1" applyBorder="1" applyAlignment="1">
      <alignment horizontal="center"/>
    </xf>
    <xf numFmtId="0" fontId="13" fillId="0" borderId="0" xfId="2" applyNumberFormat="1" applyFont="1" applyFill="1" applyBorder="1" applyAlignment="1">
      <alignment horizontal="center"/>
    </xf>
    <xf numFmtId="0" fontId="13" fillId="0" borderId="12" xfId="2" applyNumberFormat="1" applyFont="1" applyFill="1" applyBorder="1" applyAlignment="1">
      <alignment horizontal="center"/>
    </xf>
    <xf numFmtId="0" fontId="21" fillId="11" borderId="1" xfId="2" applyFont="1" applyFill="1" applyBorder="1" applyAlignment="1">
      <alignment wrapText="1"/>
    </xf>
    <xf numFmtId="0" fontId="21" fillId="11" borderId="75" xfId="2" applyFont="1" applyFill="1" applyBorder="1"/>
    <xf numFmtId="0" fontId="13" fillId="11" borderId="1" xfId="2" applyNumberFormat="1" applyFont="1" applyFill="1" applyBorder="1" applyAlignment="1">
      <alignment horizontal="center"/>
    </xf>
    <xf numFmtId="0" fontId="13" fillId="11" borderId="76" xfId="2" applyNumberFormat="1" applyFont="1" applyFill="1" applyBorder="1" applyAlignment="1">
      <alignment horizontal="center"/>
    </xf>
    <xf numFmtId="0" fontId="13" fillId="11" borderId="77" xfId="2" applyNumberFormat="1" applyFont="1" applyFill="1" applyBorder="1" applyAlignment="1">
      <alignment horizontal="center"/>
    </xf>
    <xf numFmtId="0" fontId="21" fillId="11" borderId="81" xfId="2" applyFont="1" applyFill="1" applyBorder="1" applyAlignment="1">
      <alignment wrapText="1"/>
    </xf>
    <xf numFmtId="0" fontId="21" fillId="11" borderId="82" xfId="2" applyFont="1" applyFill="1" applyBorder="1"/>
    <xf numFmtId="0" fontId="13" fillId="11" borderId="81" xfId="2" applyNumberFormat="1" applyFont="1" applyFill="1" applyBorder="1" applyAlignment="1">
      <alignment horizontal="center"/>
    </xf>
    <xf numFmtId="0" fontId="13" fillId="11" borderId="83" xfId="2" applyNumberFormat="1" applyFont="1" applyFill="1" applyBorder="1" applyAlignment="1">
      <alignment horizontal="center"/>
    </xf>
    <xf numFmtId="0" fontId="13" fillId="11" borderId="84" xfId="2" applyNumberFormat="1" applyFont="1" applyFill="1" applyBorder="1" applyAlignment="1">
      <alignment horizontal="center"/>
    </xf>
    <xf numFmtId="0" fontId="13" fillId="0" borderId="0" xfId="2" applyAlignment="1">
      <alignment horizontal="left"/>
    </xf>
    <xf numFmtId="0" fontId="13" fillId="0" borderId="0" xfId="2" applyFont="1" applyAlignment="1">
      <alignment horizontal="center"/>
    </xf>
    <xf numFmtId="0" fontId="13" fillId="0" borderId="0" xfId="2" applyFont="1"/>
    <xf numFmtId="0" fontId="13" fillId="0" borderId="0" xfId="2" applyAlignment="1">
      <alignment horizontal="center"/>
    </xf>
    <xf numFmtId="10" fontId="13" fillId="0" borderId="0" xfId="6" applyNumberFormat="1"/>
    <xf numFmtId="0" fontId="27" fillId="0" borderId="62" xfId="2" applyFont="1" applyBorder="1"/>
    <xf numFmtId="0" fontId="21" fillId="0" borderId="64" xfId="2" applyFont="1" applyFill="1" applyBorder="1" applyAlignment="1">
      <alignment wrapText="1"/>
    </xf>
    <xf numFmtId="0" fontId="13" fillId="0" borderId="85" xfId="2" applyBorder="1"/>
    <xf numFmtId="0" fontId="10" fillId="0" borderId="66" xfId="2" applyNumberFormat="1" applyFont="1" applyFill="1" applyBorder="1" applyAlignment="1">
      <alignment horizontal="center"/>
    </xf>
    <xf numFmtId="0" fontId="13" fillId="0" borderId="64" xfId="2" applyNumberFormat="1" applyFill="1" applyBorder="1" applyAlignment="1">
      <alignment horizontal="center"/>
    </xf>
    <xf numFmtId="0" fontId="13" fillId="0" borderId="65" xfId="2" applyNumberFormat="1" applyFill="1" applyBorder="1" applyAlignment="1">
      <alignment horizontal="center"/>
    </xf>
    <xf numFmtId="0" fontId="13" fillId="0" borderId="66" xfId="2" applyNumberFormat="1" applyFill="1" applyBorder="1" applyAlignment="1">
      <alignment horizontal="center"/>
    </xf>
    <xf numFmtId="49" fontId="21" fillId="0" borderId="6" xfId="0" applyNumberFormat="1" applyFont="1" applyBorder="1" applyAlignment="1">
      <alignment vertical="top" wrapText="1"/>
    </xf>
    <xf numFmtId="49" fontId="21" fillId="0" borderId="3" xfId="0" applyNumberFormat="1" applyFont="1" applyBorder="1" applyAlignment="1">
      <alignment vertical="top" wrapText="1"/>
    </xf>
    <xf numFmtId="0" fontId="13" fillId="16" borderId="95" xfId="0" applyFont="1" applyFill="1" applyBorder="1"/>
    <xf numFmtId="14" fontId="0" fillId="0" borderId="0" xfId="0" applyNumberFormat="1"/>
    <xf numFmtId="0" fontId="9" fillId="0" borderId="0" xfId="0" applyFont="1"/>
    <xf numFmtId="0" fontId="10" fillId="3" borderId="46" xfId="3" applyFont="1" applyFill="1" applyBorder="1" applyAlignment="1">
      <alignment horizontal="center" vertical="center"/>
    </xf>
    <xf numFmtId="0" fontId="27" fillId="0" borderId="21" xfId="0" applyFont="1" applyBorder="1" applyAlignment="1">
      <alignment vertical="top"/>
    </xf>
    <xf numFmtId="0" fontId="27" fillId="0" borderId="22" xfId="0" applyFont="1" applyBorder="1" applyAlignment="1">
      <alignment vertical="top"/>
    </xf>
    <xf numFmtId="0" fontId="27" fillId="0" borderId="0" xfId="0" applyFont="1" applyAlignment="1">
      <alignment vertical="top"/>
    </xf>
    <xf numFmtId="0" fontId="10" fillId="13" borderId="0" xfId="0" applyFont="1" applyFill="1" applyAlignment="1"/>
    <xf numFmtId="0" fontId="10" fillId="0" borderId="0" xfId="0" applyFont="1" applyAlignment="1"/>
    <xf numFmtId="14" fontId="10" fillId="0" borderId="0" xfId="0" applyNumberFormat="1" applyFont="1" applyAlignment="1"/>
    <xf numFmtId="0" fontId="10" fillId="0" borderId="2" xfId="0" applyFont="1" applyBorder="1" applyAlignment="1">
      <alignment vertical="top"/>
    </xf>
    <xf numFmtId="0" fontId="10" fillId="0" borderId="4" xfId="0" applyFont="1" applyBorder="1" applyAlignment="1">
      <alignment vertical="top"/>
    </xf>
    <xf numFmtId="0" fontId="9" fillId="0" borderId="17" xfId="0" applyFont="1" applyBorder="1" applyAlignment="1">
      <alignment vertical="top" wrapText="1"/>
    </xf>
    <xf numFmtId="0" fontId="10" fillId="3" borderId="45" xfId="3" applyFont="1" applyFill="1" applyBorder="1" applyAlignment="1">
      <alignment vertical="center" wrapText="1"/>
    </xf>
    <xf numFmtId="2" fontId="10" fillId="2" borderId="6" xfId="3" applyNumberFormat="1" applyFont="1" applyFill="1" applyBorder="1" applyAlignment="1">
      <alignment vertical="top" wrapText="1"/>
    </xf>
    <xf numFmtId="0" fontId="10" fillId="0" borderId="13" xfId="0" applyFont="1" applyBorder="1" applyAlignment="1">
      <alignment vertical="top"/>
    </xf>
    <xf numFmtId="0" fontId="27" fillId="0" borderId="20" xfId="0" applyFont="1" applyBorder="1" applyAlignment="1">
      <alignment vertical="top"/>
    </xf>
    <xf numFmtId="0" fontId="41" fillId="0" borderId="0" xfId="0" applyFont="1"/>
    <xf numFmtId="0" fontId="14" fillId="17" borderId="6" xfId="0" applyFont="1" applyFill="1" applyBorder="1" applyAlignment="1">
      <alignment vertical="top" wrapText="1"/>
    </xf>
    <xf numFmtId="0" fontId="21" fillId="17" borderId="2" xfId="0" applyFont="1" applyFill="1" applyBorder="1" applyAlignment="1">
      <alignment horizontal="center" vertical="top" wrapText="1"/>
    </xf>
    <xf numFmtId="0" fontId="21" fillId="17" borderId="2" xfId="0" applyFont="1" applyFill="1" applyBorder="1" applyAlignment="1">
      <alignment vertical="top" wrapText="1"/>
    </xf>
    <xf numFmtId="0" fontId="21" fillId="17" borderId="7" xfId="0" applyFont="1" applyFill="1" applyBorder="1" applyAlignment="1">
      <alignment vertical="top" wrapText="1"/>
    </xf>
    <xf numFmtId="0" fontId="9" fillId="15" borderId="92" xfId="0" applyFont="1" applyFill="1" applyBorder="1" applyAlignment="1">
      <alignment horizontal="center"/>
    </xf>
    <xf numFmtId="0" fontId="9" fillId="15" borderId="91" xfId="0" applyFont="1" applyFill="1" applyBorder="1"/>
    <xf numFmtId="0" fontId="9" fillId="16" borderId="96" xfId="0" applyFont="1" applyFill="1" applyBorder="1" applyAlignment="1">
      <alignment horizontal="center"/>
    </xf>
    <xf numFmtId="0" fontId="9" fillId="16" borderId="92" xfId="0" applyFont="1" applyFill="1" applyBorder="1" applyAlignment="1">
      <alignment horizontal="center"/>
    </xf>
    <xf numFmtId="0" fontId="9" fillId="16" borderId="93" xfId="0" applyFont="1" applyFill="1" applyBorder="1" applyAlignment="1">
      <alignment horizontal="center"/>
    </xf>
    <xf numFmtId="0" fontId="9" fillId="13" borderId="92" xfId="0" applyFont="1" applyFill="1" applyBorder="1" applyAlignment="1">
      <alignment horizontal="center"/>
    </xf>
    <xf numFmtId="0" fontId="10" fillId="3" borderId="5" xfId="3" applyFont="1" applyFill="1" applyBorder="1" applyAlignment="1">
      <alignment horizontal="center" vertical="center" wrapText="1"/>
    </xf>
    <xf numFmtId="0" fontId="10" fillId="3" borderId="5" xfId="4" applyFont="1" applyFill="1" applyBorder="1" applyAlignment="1">
      <alignment horizontal="center" vertical="center" wrapText="1"/>
    </xf>
    <xf numFmtId="0" fontId="10" fillId="3" borderId="5" xfId="3" applyFont="1" applyFill="1" applyBorder="1" applyAlignment="1">
      <alignment horizontal="center" vertical="center" wrapText="1"/>
    </xf>
    <xf numFmtId="0" fontId="13" fillId="13" borderId="95" xfId="0" applyFont="1" applyFill="1" applyBorder="1"/>
    <xf numFmtId="0" fontId="13" fillId="13" borderId="94" xfId="0" applyFont="1" applyFill="1" applyBorder="1"/>
    <xf numFmtId="0" fontId="9" fillId="15" borderId="96" xfId="0" applyFont="1" applyFill="1" applyBorder="1" applyAlignment="1">
      <alignment horizontal="center"/>
    </xf>
    <xf numFmtId="0" fontId="9" fillId="12" borderId="103" xfId="0" applyFont="1" applyFill="1" applyBorder="1" applyAlignment="1">
      <alignment horizontal="center"/>
    </xf>
    <xf numFmtId="0" fontId="0" fillId="14" borderId="45" xfId="0" applyFill="1" applyBorder="1"/>
    <xf numFmtId="0" fontId="13" fillId="14" borderId="88" xfId="0" applyFont="1" applyFill="1" applyBorder="1"/>
    <xf numFmtId="0" fontId="9" fillId="14" borderId="5" xfId="0" applyFont="1" applyFill="1" applyBorder="1" applyAlignment="1">
      <alignment horizontal="center"/>
    </xf>
    <xf numFmtId="0" fontId="9" fillId="13" borderId="96" xfId="0" applyFont="1" applyFill="1" applyBorder="1" applyAlignment="1">
      <alignment horizontal="center"/>
    </xf>
    <xf numFmtId="0" fontId="9" fillId="13" borderId="103" xfId="0" applyFont="1" applyFill="1" applyBorder="1" applyAlignment="1">
      <alignment horizontal="center"/>
    </xf>
    <xf numFmtId="0" fontId="43" fillId="3" borderId="5" xfId="3" applyFont="1" applyFill="1" applyBorder="1" applyAlignment="1">
      <alignment horizontal="center" vertical="center" wrapText="1"/>
    </xf>
    <xf numFmtId="0" fontId="21" fillId="2" borderId="17" xfId="3" applyFont="1" applyFill="1" applyBorder="1" applyAlignment="1">
      <alignment horizontal="left" vertical="top" wrapText="1"/>
    </xf>
    <xf numFmtId="0" fontId="21" fillId="2" borderId="24" xfId="3" applyFont="1" applyFill="1" applyBorder="1" applyAlignment="1">
      <alignment horizontal="left" vertical="top" wrapText="1"/>
    </xf>
    <xf numFmtId="0" fontId="21" fillId="2" borderId="7" xfId="3" applyFont="1" applyFill="1" applyBorder="1" applyAlignment="1">
      <alignment horizontal="left" vertical="top" wrapText="1"/>
    </xf>
    <xf numFmtId="0" fontId="21" fillId="2" borderId="8" xfId="3" applyFont="1" applyFill="1" applyBorder="1" applyAlignment="1">
      <alignment horizontal="left" vertical="top" wrapText="1"/>
    </xf>
    <xf numFmtId="0" fontId="34" fillId="18" borderId="86" xfId="0" applyFont="1" applyFill="1" applyBorder="1"/>
    <xf numFmtId="0" fontId="9" fillId="18" borderId="0" xfId="0" applyFont="1" applyFill="1" applyBorder="1"/>
    <xf numFmtId="0" fontId="9" fillId="18" borderId="107" xfId="0" applyFont="1" applyFill="1" applyBorder="1"/>
    <xf numFmtId="0" fontId="44" fillId="0" borderId="0" xfId="0" applyFont="1" applyAlignment="1">
      <alignment horizontal="center"/>
    </xf>
    <xf numFmtId="0" fontId="10" fillId="12" borderId="0" xfId="0" applyFont="1" applyFill="1" applyAlignment="1"/>
    <xf numFmtId="0" fontId="9" fillId="3" borderId="88" xfId="0" applyFont="1" applyFill="1" applyBorder="1"/>
    <xf numFmtId="0" fontId="9" fillId="12" borderId="95" xfId="0" applyFont="1" applyFill="1" applyBorder="1"/>
    <xf numFmtId="0" fontId="21" fillId="0" borderId="24" xfId="7" applyFont="1" applyBorder="1" applyAlignment="1">
      <alignment horizontal="center" vertical="top" wrapText="1"/>
    </xf>
    <xf numFmtId="0" fontId="21" fillId="0" borderId="116" xfId="0" applyFont="1" applyBorder="1" applyAlignment="1">
      <alignment vertical="top" wrapText="1"/>
    </xf>
    <xf numFmtId="0" fontId="24" fillId="14" borderId="0" xfId="0" applyFont="1" applyFill="1"/>
    <xf numFmtId="0" fontId="10" fillId="3" borderId="45" xfId="3" applyFont="1" applyFill="1" applyBorder="1" applyAlignment="1">
      <alignment horizontal="center" vertical="center" wrapText="1"/>
    </xf>
    <xf numFmtId="0" fontId="10" fillId="3" borderId="58" xfId="3" applyFont="1" applyFill="1" applyBorder="1" applyAlignment="1">
      <alignment horizontal="center" vertical="center" wrapText="1"/>
    </xf>
    <xf numFmtId="0" fontId="10" fillId="3" borderId="5" xfId="3" applyFont="1" applyFill="1" applyBorder="1" applyAlignment="1">
      <alignment horizontal="center" vertical="center" wrapText="1"/>
    </xf>
    <xf numFmtId="0" fontId="10" fillId="3" borderId="5" xfId="3" applyFont="1" applyFill="1" applyBorder="1" applyAlignment="1">
      <alignment horizontal="center" vertical="center" wrapText="1"/>
    </xf>
    <xf numFmtId="0" fontId="21" fillId="5" borderId="16" xfId="0" applyFont="1" applyFill="1" applyBorder="1" applyAlignment="1">
      <alignment horizontal="center" vertical="top" wrapText="1"/>
    </xf>
    <xf numFmtId="0" fontId="21" fillId="0" borderId="17" xfId="0" applyFont="1" applyBorder="1" applyAlignment="1">
      <alignment horizontal="center" vertical="top" wrapText="1"/>
    </xf>
    <xf numFmtId="0" fontId="21" fillId="5" borderId="17" xfId="0" applyFont="1" applyFill="1" applyBorder="1" applyAlignment="1">
      <alignment horizontal="center" vertical="top" wrapText="1"/>
    </xf>
    <xf numFmtId="0" fontId="21" fillId="0" borderId="24" xfId="0" applyFont="1" applyBorder="1" applyAlignment="1">
      <alignment horizontal="center" vertical="top" wrapText="1"/>
    </xf>
    <xf numFmtId="0" fontId="21" fillId="14" borderId="2" xfId="0" applyFont="1" applyFill="1" applyBorder="1" applyAlignment="1">
      <alignment vertical="top" wrapText="1"/>
    </xf>
    <xf numFmtId="0" fontId="21" fillId="17" borderId="17" xfId="0" applyFont="1" applyFill="1" applyBorder="1" applyAlignment="1">
      <alignment horizontal="center" vertical="top" wrapText="1"/>
    </xf>
    <xf numFmtId="0" fontId="0" fillId="0" borderId="16" xfId="0" applyBorder="1" applyAlignment="1">
      <alignment horizontal="center" vertical="top" wrapText="1"/>
    </xf>
    <xf numFmtId="0" fontId="0" fillId="0" borderId="24" xfId="0" applyBorder="1" applyAlignment="1">
      <alignment horizontal="center" vertical="top" wrapText="1"/>
    </xf>
    <xf numFmtId="0" fontId="9" fillId="13" borderId="0" xfId="0" applyFont="1" applyFill="1"/>
    <xf numFmtId="0" fontId="0" fillId="13" borderId="0" xfId="0" applyFill="1" applyAlignment="1">
      <alignment horizontal="left"/>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14" xfId="0" applyBorder="1" applyAlignment="1">
      <alignment horizontal="left" vertical="top" wrapText="1"/>
    </xf>
    <xf numFmtId="0" fontId="21" fillId="0" borderId="8" xfId="0" applyFont="1" applyBorder="1" applyAlignment="1">
      <alignment horizontal="left" vertical="top" wrapText="1"/>
    </xf>
    <xf numFmtId="0" fontId="21" fillId="17" borderId="17" xfId="0" applyFont="1" applyFill="1" applyBorder="1" applyAlignment="1">
      <alignment vertical="top" wrapText="1"/>
    </xf>
    <xf numFmtId="0" fontId="21" fillId="0" borderId="17" xfId="0" applyFont="1" applyBorder="1" applyAlignment="1">
      <alignment vertical="top" wrapText="1"/>
    </xf>
    <xf numFmtId="0" fontId="21" fillId="0" borderId="24" xfId="0" applyFont="1" applyBorder="1" applyAlignment="1">
      <alignment vertical="top" wrapText="1"/>
    </xf>
    <xf numFmtId="0" fontId="46" fillId="12" borderId="0" xfId="1" applyFont="1" applyFill="1" applyAlignment="1" applyProtection="1"/>
    <xf numFmtId="0" fontId="47" fillId="13" borderId="0" xfId="1" applyFont="1" applyFill="1" applyAlignment="1" applyProtection="1"/>
    <xf numFmtId="0" fontId="9" fillId="15" borderId="0" xfId="0" applyFont="1" applyFill="1"/>
    <xf numFmtId="0" fontId="21" fillId="5" borderId="16" xfId="0" applyFont="1" applyFill="1" applyBorder="1" applyAlignment="1">
      <alignment vertical="top" wrapText="1"/>
    </xf>
    <xf numFmtId="0" fontId="21" fillId="5" borderId="17" xfId="0" applyFont="1" applyFill="1" applyBorder="1" applyAlignment="1">
      <alignment vertical="top" wrapText="1"/>
    </xf>
    <xf numFmtId="0" fontId="0" fillId="5" borderId="14" xfId="0" applyFill="1" applyBorder="1" applyAlignment="1">
      <alignment horizontal="center" vertical="top" wrapText="1"/>
    </xf>
    <xf numFmtId="0" fontId="0" fillId="0" borderId="7" xfId="0" applyBorder="1" applyAlignment="1">
      <alignment horizontal="center" vertical="top" wrapText="1"/>
    </xf>
    <xf numFmtId="0" fontId="0" fillId="5" borderId="7" xfId="0" applyFill="1" applyBorder="1" applyAlignment="1">
      <alignment horizontal="center" vertical="top" wrapText="1"/>
    </xf>
    <xf numFmtId="0" fontId="0" fillId="0" borderId="8" xfId="0" applyBorder="1" applyAlignment="1">
      <alignment horizontal="center" vertical="top" wrapText="1"/>
    </xf>
    <xf numFmtId="0" fontId="21" fillId="0" borderId="17" xfId="2" applyFont="1" applyBorder="1" applyAlignment="1">
      <alignment vertical="top" wrapText="1"/>
    </xf>
    <xf numFmtId="0" fontId="21" fillId="5" borderId="17" xfId="2" applyFont="1" applyFill="1" applyBorder="1" applyAlignment="1">
      <alignment vertical="top" wrapText="1"/>
    </xf>
    <xf numFmtId="0" fontId="21" fillId="0" borderId="24" xfId="2" applyFont="1" applyBorder="1" applyAlignment="1">
      <alignment vertical="top" wrapText="1"/>
    </xf>
    <xf numFmtId="0" fontId="21" fillId="5" borderId="7" xfId="2" applyFont="1" applyFill="1" applyBorder="1" applyAlignment="1">
      <alignment horizontal="center" vertical="top" wrapText="1"/>
    </xf>
    <xf numFmtId="0" fontId="21" fillId="0" borderId="7" xfId="2" applyFont="1" applyBorder="1" applyAlignment="1">
      <alignment horizontal="center" vertical="top" wrapText="1"/>
    </xf>
    <xf numFmtId="0" fontId="21" fillId="0" borderId="8" xfId="2" applyFont="1" applyBorder="1" applyAlignment="1">
      <alignment horizontal="center" vertical="top" wrapText="1"/>
    </xf>
    <xf numFmtId="0" fontId="10" fillId="19" borderId="58" xfId="5" applyFont="1" applyFill="1" applyBorder="1" applyAlignment="1">
      <alignment horizontal="center" vertical="center" wrapText="1"/>
    </xf>
    <xf numFmtId="0" fontId="14" fillId="19" borderId="5" xfId="5" applyFont="1" applyFill="1" applyBorder="1" applyAlignment="1">
      <alignment horizontal="center" vertical="center" wrapText="1"/>
    </xf>
    <xf numFmtId="0" fontId="10" fillId="19" borderId="5" xfId="5" applyFont="1" applyFill="1" applyBorder="1" applyAlignment="1">
      <alignment horizontal="center" vertical="center" wrapText="1"/>
    </xf>
    <xf numFmtId="0" fontId="10" fillId="19" borderId="5" xfId="4" applyFont="1" applyFill="1" applyBorder="1" applyAlignment="1">
      <alignment horizontal="center" vertical="center" wrapText="1"/>
    </xf>
    <xf numFmtId="0" fontId="48" fillId="19" borderId="58" xfId="4" applyFont="1" applyFill="1" applyBorder="1" applyAlignment="1">
      <alignment horizontal="center" vertical="center" wrapText="1"/>
    </xf>
    <xf numFmtId="0" fontId="10" fillId="19" borderId="58" xfId="3" applyFont="1" applyFill="1" applyBorder="1" applyAlignment="1">
      <alignment horizontal="center" vertical="center" wrapText="1"/>
    </xf>
    <xf numFmtId="0" fontId="14" fillId="19" borderId="5" xfId="3" applyFont="1" applyFill="1" applyBorder="1" applyAlignment="1">
      <alignment horizontal="center" vertical="center" wrapText="1"/>
    </xf>
    <xf numFmtId="0" fontId="10" fillId="19" borderId="5" xfId="3" applyFont="1" applyFill="1" applyBorder="1" applyAlignment="1">
      <alignment horizontal="center" vertical="center" wrapText="1"/>
    </xf>
    <xf numFmtId="0" fontId="14" fillId="19" borderId="58" xfId="3" applyFont="1" applyFill="1" applyBorder="1" applyAlignment="1">
      <alignment horizontal="center" vertical="center" wrapText="1"/>
    </xf>
    <xf numFmtId="0" fontId="0" fillId="20" borderId="0" xfId="0" applyFill="1"/>
    <xf numFmtId="0" fontId="24" fillId="20" borderId="0" xfId="0" applyFont="1" applyFill="1"/>
    <xf numFmtId="0" fontId="9" fillId="20" borderId="0" xfId="0" applyFont="1" applyFill="1"/>
    <xf numFmtId="0" fontId="12" fillId="20" borderId="0" xfId="0" applyFont="1" applyFill="1"/>
    <xf numFmtId="0" fontId="24" fillId="20" borderId="0" xfId="2" applyFont="1" applyFill="1"/>
    <xf numFmtId="0" fontId="13" fillId="20" borderId="0" xfId="2" applyFill="1"/>
    <xf numFmtId="0" fontId="13" fillId="15" borderId="90" xfId="1" applyFont="1" applyFill="1" applyBorder="1" applyAlignment="1" applyProtection="1"/>
    <xf numFmtId="0" fontId="13" fillId="15" borderId="97" xfId="1" applyFont="1" applyFill="1" applyBorder="1" applyAlignment="1" applyProtection="1"/>
    <xf numFmtId="0" fontId="0" fillId="0" borderId="0" xfId="0"/>
    <xf numFmtId="0" fontId="10" fillId="3" borderId="5" xfId="3" applyFont="1" applyFill="1" applyBorder="1" applyAlignment="1">
      <alignment horizontal="center" vertical="center" wrapText="1"/>
    </xf>
    <xf numFmtId="0" fontId="19" fillId="0" borderId="0" xfId="0" applyFont="1"/>
    <xf numFmtId="0" fontId="21" fillId="0" borderId="13" xfId="0" applyFont="1" applyBorder="1" applyAlignment="1">
      <alignment vertical="top" wrapText="1"/>
    </xf>
    <xf numFmtId="0" fontId="21" fillId="0" borderId="14" xfId="0" applyFont="1" applyBorder="1" applyAlignment="1">
      <alignment vertical="top" wrapText="1"/>
    </xf>
    <xf numFmtId="0" fontId="21" fillId="0" borderId="2" xfId="0" applyFont="1" applyBorder="1" applyAlignment="1">
      <alignment vertical="top" wrapText="1"/>
    </xf>
    <xf numFmtId="0" fontId="21" fillId="0" borderId="7" xfId="0" applyFont="1" applyBorder="1" applyAlignment="1">
      <alignment vertical="top" wrapText="1"/>
    </xf>
    <xf numFmtId="0" fontId="21" fillId="0" borderId="4" xfId="0" applyFont="1" applyBorder="1" applyAlignment="1">
      <alignment vertical="top" wrapText="1"/>
    </xf>
    <xf numFmtId="0" fontId="21" fillId="0" borderId="8" xfId="0" applyFont="1" applyBorder="1" applyAlignment="1">
      <alignment vertical="top" wrapText="1"/>
    </xf>
    <xf numFmtId="0" fontId="0" fillId="0" borderId="13" xfId="0"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0" fillId="0" borderId="8" xfId="0" applyBorder="1" applyAlignment="1">
      <alignment vertical="top" wrapText="1"/>
    </xf>
    <xf numFmtId="14" fontId="10" fillId="0" borderId="0" xfId="0" applyNumberFormat="1" applyFont="1" applyAlignment="1">
      <alignment horizontal="left"/>
    </xf>
    <xf numFmtId="0" fontId="29" fillId="0" borderId="0" xfId="0" applyFont="1"/>
    <xf numFmtId="0" fontId="0" fillId="0" borderId="0" xfId="0" applyAlignment="1">
      <alignment vertical="top" wrapText="1"/>
    </xf>
    <xf numFmtId="0" fontId="28" fillId="0" borderId="0" xfId="0" applyFont="1" applyAlignment="1">
      <alignment vertical="top"/>
    </xf>
    <xf numFmtId="0" fontId="10" fillId="0" borderId="0" xfId="0" applyFont="1" applyAlignment="1">
      <alignment vertical="top"/>
    </xf>
    <xf numFmtId="0" fontId="0" fillId="0" borderId="0" xfId="0" applyAlignment="1">
      <alignment vertical="top"/>
    </xf>
    <xf numFmtId="0" fontId="28" fillId="0" borderId="20" xfId="0" applyFont="1" applyBorder="1" applyAlignment="1">
      <alignment vertical="top"/>
    </xf>
    <xf numFmtId="0" fontId="28" fillId="0" borderId="21" xfId="0" applyFont="1" applyBorder="1" applyAlignment="1">
      <alignment vertical="top"/>
    </xf>
    <xf numFmtId="0" fontId="28" fillId="0" borderId="22" xfId="0" applyFont="1" applyBorder="1" applyAlignment="1">
      <alignment vertical="top"/>
    </xf>
    <xf numFmtId="0" fontId="33" fillId="0" borderId="0" xfId="0" quotePrefix="1" applyFont="1" applyAlignment="1">
      <alignment horizontal="right" vertical="top"/>
    </xf>
    <xf numFmtId="0" fontId="33" fillId="0" borderId="0" xfId="0" quotePrefix="1" applyFont="1" applyAlignment="1">
      <alignment horizontal="right" vertical="top" wrapText="1"/>
    </xf>
    <xf numFmtId="0" fontId="9" fillId="0" borderId="0" xfId="0" applyFont="1" applyAlignment="1"/>
    <xf numFmtId="0" fontId="21" fillId="6" borderId="2" xfId="0" applyFont="1" applyFill="1" applyBorder="1" applyAlignment="1">
      <alignment vertical="top" wrapText="1"/>
    </xf>
    <xf numFmtId="0" fontId="21" fillId="6" borderId="4" xfId="0" applyFont="1" applyFill="1" applyBorder="1" applyAlignment="1">
      <alignment vertical="top" wrapText="1"/>
    </xf>
    <xf numFmtId="0" fontId="21" fillId="6" borderId="50" xfId="0" applyFont="1" applyFill="1" applyBorder="1" applyAlignment="1">
      <alignment vertical="top" wrapText="1"/>
    </xf>
    <xf numFmtId="0" fontId="21" fillId="6" borderId="52" xfId="0" applyFont="1" applyFill="1" applyBorder="1" applyAlignment="1">
      <alignment vertical="top" wrapText="1"/>
    </xf>
    <xf numFmtId="0" fontId="10" fillId="5" borderId="2" xfId="0" applyFont="1" applyFill="1" applyBorder="1" applyAlignment="1">
      <alignment horizontal="center" vertical="top" wrapText="1"/>
    </xf>
    <xf numFmtId="0" fontId="10" fillId="5" borderId="4" xfId="0" applyFont="1" applyFill="1" applyBorder="1" applyAlignment="1">
      <alignment horizontal="center" vertical="top" wrapText="1"/>
    </xf>
    <xf numFmtId="0" fontId="9" fillId="0" borderId="2" xfId="0" applyFont="1" applyBorder="1" applyAlignment="1">
      <alignment vertical="top" wrapText="1"/>
    </xf>
    <xf numFmtId="0" fontId="14" fillId="0" borderId="18" xfId="0" applyFont="1" applyBorder="1" applyAlignment="1">
      <alignment vertical="top"/>
    </xf>
    <xf numFmtId="0" fontId="21" fillId="0" borderId="16" xfId="0" applyFont="1" applyBorder="1" applyAlignment="1">
      <alignment vertical="top" wrapText="1"/>
    </xf>
    <xf numFmtId="0" fontId="14" fillId="0" borderId="19" xfId="0" applyFont="1" applyBorder="1" applyAlignment="1">
      <alignment vertical="top"/>
    </xf>
    <xf numFmtId="0" fontId="14" fillId="0" borderId="23" xfId="0" applyFont="1" applyBorder="1" applyAlignment="1">
      <alignment vertical="top"/>
    </xf>
    <xf numFmtId="0" fontId="14" fillId="0" borderId="0" xfId="0" applyFont="1" applyAlignment="1">
      <alignment vertical="top"/>
    </xf>
    <xf numFmtId="0" fontId="21" fillId="0" borderId="0" xfId="0" applyFont="1" applyAlignment="1">
      <alignment vertical="top" wrapText="1"/>
    </xf>
    <xf numFmtId="0" fontId="9" fillId="0" borderId="17" xfId="0" applyFont="1" applyBorder="1" applyAlignment="1">
      <alignment vertical="top" wrapText="1"/>
    </xf>
    <xf numFmtId="0" fontId="9" fillId="15" borderId="91" xfId="0" applyFont="1" applyFill="1" applyBorder="1"/>
    <xf numFmtId="0" fontId="9" fillId="15" borderId="92" xfId="0" applyFont="1" applyFill="1" applyBorder="1" applyAlignment="1">
      <alignment horizontal="center"/>
    </xf>
    <xf numFmtId="0" fontId="24" fillId="15" borderId="0" xfId="0" applyFont="1" applyFill="1"/>
    <xf numFmtId="0" fontId="0" fillId="15" borderId="0" xfId="0" applyFill="1"/>
    <xf numFmtId="0" fontId="9" fillId="15" borderId="0" xfId="0" applyFont="1" applyFill="1"/>
    <xf numFmtId="0" fontId="9" fillId="16" borderId="92" xfId="0" applyFont="1" applyFill="1" applyBorder="1" applyAlignment="1">
      <alignment horizontal="center"/>
    </xf>
    <xf numFmtId="0" fontId="21" fillId="0" borderId="17" xfId="0" applyFont="1" applyBorder="1" applyAlignment="1">
      <alignment vertical="top" wrapText="1"/>
    </xf>
    <xf numFmtId="0" fontId="20" fillId="15" borderId="90" xfId="1" applyFill="1" applyBorder="1" applyAlignment="1" applyProtection="1"/>
    <xf numFmtId="0" fontId="9" fillId="15" borderId="90" xfId="1" applyFont="1" applyFill="1" applyBorder="1" applyAlignment="1" applyProtection="1"/>
    <xf numFmtId="0" fontId="10" fillId="0" borderId="15" xfId="0" applyFont="1" applyBorder="1" applyAlignment="1">
      <alignment vertical="top" wrapText="1"/>
    </xf>
    <xf numFmtId="0" fontId="10" fillId="0" borderId="6" xfId="0" applyFont="1" applyBorder="1" applyAlignment="1">
      <alignment vertical="top" wrapText="1"/>
    </xf>
    <xf numFmtId="0" fontId="10" fillId="0" borderId="3" xfId="0" applyFont="1" applyBorder="1" applyAlignment="1">
      <alignment vertical="top" wrapText="1"/>
    </xf>
    <xf numFmtId="0" fontId="14" fillId="0" borderId="15" xfId="0" applyFont="1" applyBorder="1" applyAlignment="1">
      <alignment horizontal="center" vertical="top" wrapText="1"/>
    </xf>
    <xf numFmtId="0" fontId="14" fillId="0" borderId="6" xfId="0" applyFont="1" applyBorder="1" applyAlignment="1">
      <alignment horizontal="center" vertical="top" wrapText="1"/>
    </xf>
    <xf numFmtId="0" fontId="14" fillId="0" borderId="3" xfId="0" applyFont="1" applyBorder="1" applyAlignment="1">
      <alignment horizontal="center" vertical="top" wrapText="1"/>
    </xf>
    <xf numFmtId="0" fontId="48" fillId="19" borderId="5" xfId="3" applyFont="1" applyFill="1" applyBorder="1" applyAlignment="1">
      <alignment horizontal="center" vertical="center" wrapText="1"/>
    </xf>
    <xf numFmtId="0" fontId="49" fillId="0" borderId="2" xfId="0" applyFont="1" applyBorder="1" applyAlignment="1">
      <alignment horizontal="center" vertical="top" wrapText="1"/>
    </xf>
    <xf numFmtId="0" fontId="49" fillId="0" borderId="2" xfId="0" quotePrefix="1" applyFont="1" applyBorder="1" applyAlignment="1">
      <alignment horizontal="center" vertical="top" wrapText="1"/>
    </xf>
    <xf numFmtId="0" fontId="49" fillId="0" borderId="4" xfId="0" applyFont="1" applyBorder="1" applyAlignment="1">
      <alignment horizontal="center" vertical="top" wrapText="1"/>
    </xf>
    <xf numFmtId="0" fontId="10" fillId="0" borderId="15" xfId="0" applyFont="1" applyBorder="1" applyAlignment="1">
      <alignment horizontal="center" vertical="top"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9" fillId="0" borderId="7" xfId="0" applyFont="1" applyBorder="1" applyAlignment="1">
      <alignment vertical="top" wrapText="1"/>
    </xf>
    <xf numFmtId="0" fontId="14" fillId="9" borderId="5" xfId="3" applyFont="1" applyFill="1" applyBorder="1" applyAlignment="1">
      <alignment horizontal="center" vertical="center" wrapText="1"/>
    </xf>
    <xf numFmtId="0" fontId="10" fillId="8" borderId="5" xfId="3" applyFont="1" applyFill="1" applyBorder="1" applyAlignment="1">
      <alignment horizontal="center" vertical="center" wrapText="1"/>
    </xf>
    <xf numFmtId="0" fontId="10" fillId="5" borderId="124" xfId="0" applyFont="1" applyFill="1" applyBorder="1" applyAlignment="1">
      <alignment horizontal="center" vertical="top" wrapText="1"/>
    </xf>
    <xf numFmtId="0" fontId="10" fillId="5" borderId="125" xfId="0" applyFont="1" applyFill="1" applyBorder="1" applyAlignment="1">
      <alignment horizontal="center" vertical="top" wrapText="1"/>
    </xf>
    <xf numFmtId="0" fontId="14" fillId="9" borderId="58" xfId="3" applyFont="1" applyFill="1" applyBorder="1" applyAlignment="1">
      <alignment horizontal="center" vertical="center" wrapText="1"/>
    </xf>
    <xf numFmtId="0" fontId="21" fillId="7" borderId="17" xfId="0" applyFont="1" applyFill="1" applyBorder="1" applyAlignment="1">
      <alignment vertical="top" wrapText="1"/>
    </xf>
    <xf numFmtId="0" fontId="21" fillId="7" borderId="24" xfId="0" applyFont="1" applyFill="1" applyBorder="1" applyAlignment="1">
      <alignment vertical="top" wrapText="1"/>
    </xf>
    <xf numFmtId="0" fontId="10" fillId="0" borderId="126" xfId="0" applyFont="1" applyBorder="1" applyAlignment="1">
      <alignment vertical="top" wrapText="1"/>
    </xf>
    <xf numFmtId="0" fontId="10" fillId="0" borderId="21" xfId="0" applyFont="1" applyBorder="1" applyAlignment="1">
      <alignment vertical="top" wrapText="1"/>
    </xf>
    <xf numFmtId="0" fontId="21" fillId="6" borderId="7" xfId="0" applyFont="1" applyFill="1" applyBorder="1" applyAlignment="1">
      <alignment vertical="top" wrapText="1"/>
    </xf>
    <xf numFmtId="0" fontId="10" fillId="0" borderId="22" xfId="0" applyFont="1" applyBorder="1" applyAlignment="1">
      <alignment vertical="top" wrapText="1"/>
    </xf>
    <xf numFmtId="0" fontId="21" fillId="6" borderId="8" xfId="0" applyFont="1" applyFill="1" applyBorder="1" applyAlignment="1">
      <alignment vertical="top" wrapText="1"/>
    </xf>
    <xf numFmtId="0" fontId="14" fillId="0" borderId="68" xfId="2" applyFont="1" applyBorder="1" applyAlignment="1">
      <alignment horizontal="center" textRotation="90"/>
    </xf>
    <xf numFmtId="0" fontId="10" fillId="0" borderId="128" xfId="2" applyFont="1" applyFill="1" applyBorder="1"/>
    <xf numFmtId="0" fontId="10" fillId="0" borderId="129" xfId="2" applyFont="1" applyBorder="1"/>
    <xf numFmtId="0" fontId="27" fillId="0" borderId="128" xfId="2" applyFont="1" applyFill="1" applyBorder="1"/>
    <xf numFmtId="0" fontId="10" fillId="0" borderId="130" xfId="2" applyFont="1" applyFill="1" applyBorder="1"/>
    <xf numFmtId="0" fontId="10" fillId="0" borderId="128" xfId="2" applyFont="1" applyBorder="1" applyAlignment="1">
      <alignment horizontal="left"/>
    </xf>
    <xf numFmtId="0" fontId="10" fillId="0" borderId="130" xfId="2" applyFont="1" applyBorder="1" applyAlignment="1">
      <alignment horizontal="left"/>
    </xf>
    <xf numFmtId="0" fontId="21" fillId="0" borderId="63" xfId="2" applyFont="1" applyBorder="1" applyAlignment="1">
      <alignment horizontal="center" textRotation="90"/>
    </xf>
    <xf numFmtId="0" fontId="21" fillId="0" borderId="74" xfId="2" applyFont="1" applyBorder="1"/>
    <xf numFmtId="0" fontId="13" fillId="0" borderId="63" xfId="2" applyBorder="1"/>
    <xf numFmtId="0" fontId="13" fillId="0" borderId="69" xfId="2" applyBorder="1"/>
    <xf numFmtId="0" fontId="21" fillId="0" borderId="80" xfId="2" applyFont="1" applyBorder="1"/>
    <xf numFmtId="0" fontId="21" fillId="0" borderId="66" xfId="2" applyFont="1" applyBorder="1" applyAlignment="1">
      <alignment horizontal="center" textRotation="90"/>
    </xf>
    <xf numFmtId="49" fontId="21" fillId="0" borderId="7" xfId="0" applyNumberFormat="1" applyFont="1" applyBorder="1" applyAlignment="1">
      <alignment vertical="top" wrapText="1"/>
    </xf>
    <xf numFmtId="0" fontId="10" fillId="0" borderId="65" xfId="2" applyNumberFormat="1" applyFont="1" applyFill="1" applyBorder="1" applyAlignment="1">
      <alignment horizontal="center"/>
    </xf>
    <xf numFmtId="0" fontId="10" fillId="0" borderId="73" xfId="2" applyNumberFormat="1" applyFont="1" applyFill="1" applyBorder="1" applyAlignment="1">
      <alignment horizontal="center"/>
    </xf>
    <xf numFmtId="0" fontId="10" fillId="21" borderId="56" xfId="2" applyFont="1" applyFill="1" applyBorder="1"/>
    <xf numFmtId="0" fontId="10" fillId="21" borderId="57" xfId="2" applyFont="1" applyFill="1" applyBorder="1" applyAlignment="1">
      <alignment vertical="center"/>
    </xf>
    <xf numFmtId="0" fontId="21" fillId="0" borderId="69" xfId="2" applyFont="1" applyBorder="1"/>
    <xf numFmtId="0" fontId="21" fillId="10" borderId="70" xfId="2" applyFont="1" applyFill="1" applyBorder="1" applyAlignment="1">
      <alignment wrapText="1"/>
    </xf>
    <xf numFmtId="0" fontId="21" fillId="0" borderId="71" xfId="2" applyFont="1" applyBorder="1"/>
    <xf numFmtId="0" fontId="13" fillId="0" borderId="72" xfId="2" applyNumberFormat="1" applyFont="1" applyFill="1" applyBorder="1" applyAlignment="1">
      <alignment horizontal="center"/>
    </xf>
    <xf numFmtId="0" fontId="13" fillId="0" borderId="70" xfId="2" applyNumberFormat="1" applyFont="1" applyFill="1" applyBorder="1" applyAlignment="1">
      <alignment horizontal="center"/>
    </xf>
    <xf numFmtId="0" fontId="13" fillId="0" borderId="73" xfId="2" applyNumberFormat="1" applyFont="1" applyFill="1" applyBorder="1" applyAlignment="1">
      <alignment horizontal="center"/>
    </xf>
    <xf numFmtId="0" fontId="13" fillId="0" borderId="56" xfId="2" applyBorder="1"/>
    <xf numFmtId="0" fontId="13" fillId="0" borderId="57" xfId="2" applyBorder="1" applyAlignment="1">
      <alignment wrapText="1"/>
    </xf>
    <xf numFmtId="0" fontId="13" fillId="0" borderId="57" xfId="2" applyBorder="1"/>
    <xf numFmtId="0" fontId="21" fillId="0" borderId="62" xfId="2" applyFont="1" applyBorder="1"/>
    <xf numFmtId="0" fontId="44" fillId="0" borderId="0" xfId="0" applyFont="1" applyAlignment="1">
      <alignment horizontal="right"/>
    </xf>
    <xf numFmtId="0" fontId="51" fillId="0" borderId="0" xfId="0" applyFont="1"/>
    <xf numFmtId="0" fontId="47" fillId="15" borderId="0" xfId="1" applyFont="1" applyFill="1" applyAlignment="1" applyProtection="1"/>
    <xf numFmtId="0" fontId="47" fillId="20" borderId="0" xfId="1" applyFont="1" applyFill="1" applyAlignment="1" applyProtection="1"/>
    <xf numFmtId="0" fontId="47" fillId="14" borderId="0" xfId="1" applyFont="1" applyFill="1" applyAlignment="1" applyProtection="1"/>
    <xf numFmtId="0" fontId="9" fillId="12" borderId="96" xfId="0" applyFont="1" applyFill="1" applyBorder="1" applyAlignment="1">
      <alignment horizontal="center"/>
    </xf>
    <xf numFmtId="0" fontId="9" fillId="15" borderId="131" xfId="0" applyFont="1" applyFill="1" applyBorder="1" applyAlignment="1">
      <alignment horizontal="center"/>
    </xf>
    <xf numFmtId="0" fontId="21" fillId="0" borderId="18" xfId="0" applyFont="1" applyBorder="1" applyAlignment="1">
      <alignment vertical="top"/>
    </xf>
    <xf numFmtId="0" fontId="13" fillId="0" borderId="19" xfId="0" applyFont="1" applyBorder="1" applyAlignment="1">
      <alignment vertical="top"/>
    </xf>
    <xf numFmtId="0" fontId="9" fillId="0" borderId="19" xfId="0" applyFont="1" applyBorder="1" applyAlignment="1">
      <alignment vertical="top"/>
    </xf>
    <xf numFmtId="0" fontId="13" fillId="0" borderId="23" xfId="0" applyFont="1" applyBorder="1" applyAlignment="1">
      <alignment vertical="top"/>
    </xf>
    <xf numFmtId="0" fontId="21" fillId="0" borderId="7" xfId="0" applyNumberFormat="1" applyFont="1" applyBorder="1" applyAlignment="1">
      <alignment vertical="top" wrapText="1"/>
    </xf>
    <xf numFmtId="0" fontId="10" fillId="17" borderId="126" xfId="0" applyFont="1" applyFill="1" applyBorder="1" applyAlignment="1">
      <alignment vertical="top"/>
    </xf>
    <xf numFmtId="0" fontId="21" fillId="17" borderId="118" xfId="0" applyFont="1" applyFill="1" applyBorder="1" applyAlignment="1">
      <alignment vertical="top" wrapText="1"/>
    </xf>
    <xf numFmtId="0" fontId="21" fillId="17" borderId="119" xfId="0" applyFont="1" applyFill="1" applyBorder="1" applyAlignment="1">
      <alignment vertical="top" wrapText="1"/>
    </xf>
    <xf numFmtId="0" fontId="21" fillId="17" borderId="127" xfId="0" applyFont="1" applyFill="1" applyBorder="1" applyAlignment="1">
      <alignment vertical="top" wrapText="1"/>
    </xf>
    <xf numFmtId="0" fontId="21" fillId="17" borderId="122" xfId="0" applyFont="1" applyFill="1" applyBorder="1" applyAlignment="1">
      <alignment vertical="top" wrapText="1"/>
    </xf>
    <xf numFmtId="0" fontId="21" fillId="17" borderId="120" xfId="0" applyFont="1" applyFill="1" applyBorder="1" applyAlignment="1">
      <alignment vertical="top" wrapText="1"/>
    </xf>
    <xf numFmtId="0" fontId="10" fillId="17" borderId="123" xfId="0" applyFont="1" applyFill="1" applyBorder="1" applyAlignment="1">
      <alignment horizontal="center" vertical="top" wrapText="1"/>
    </xf>
    <xf numFmtId="0" fontId="10" fillId="17" borderId="13" xfId="0" applyFont="1" applyFill="1" applyBorder="1" applyAlignment="1">
      <alignment horizontal="center" vertical="top" wrapText="1"/>
    </xf>
    <xf numFmtId="0" fontId="10" fillId="17" borderId="118" xfId="0" applyFont="1" applyFill="1" applyBorder="1" applyAlignment="1">
      <alignment horizontal="center" vertical="top" wrapText="1"/>
    </xf>
    <xf numFmtId="0" fontId="10" fillId="17" borderId="120" xfId="0" applyFont="1" applyFill="1" applyBorder="1" applyAlignment="1">
      <alignment horizontal="center" vertical="top" wrapText="1"/>
    </xf>
    <xf numFmtId="0" fontId="21" fillId="17" borderId="121" xfId="0" applyFont="1" applyFill="1" applyBorder="1" applyAlignment="1">
      <alignment vertical="top" wrapText="1"/>
    </xf>
    <xf numFmtId="0" fontId="10" fillId="17" borderId="21" xfId="0" applyFont="1" applyFill="1" applyBorder="1" applyAlignment="1">
      <alignment vertical="top"/>
    </xf>
    <xf numFmtId="0" fontId="21" fillId="17" borderId="50" xfId="0" applyFont="1" applyFill="1" applyBorder="1" applyAlignment="1">
      <alignment vertical="top" wrapText="1"/>
    </xf>
    <xf numFmtId="0" fontId="21" fillId="17" borderId="51" xfId="0" applyFont="1" applyFill="1" applyBorder="1" applyAlignment="1">
      <alignment vertical="top" wrapText="1"/>
    </xf>
    <xf numFmtId="0" fontId="10" fillId="17" borderId="124" xfId="0" applyFont="1" applyFill="1" applyBorder="1" applyAlignment="1">
      <alignment horizontal="center" vertical="top" wrapText="1"/>
    </xf>
    <xf numFmtId="0" fontId="10" fillId="17" borderId="2" xfId="0" applyFont="1" applyFill="1" applyBorder="1" applyAlignment="1">
      <alignment horizontal="center" vertical="top" wrapText="1"/>
    </xf>
    <xf numFmtId="0" fontId="10" fillId="17" borderId="51" xfId="0" applyFont="1" applyFill="1" applyBorder="1" applyAlignment="1">
      <alignment horizontal="center" vertical="top" wrapText="1"/>
    </xf>
    <xf numFmtId="0" fontId="21" fillId="17" borderId="47" xfId="0" applyFont="1" applyFill="1" applyBorder="1" applyAlignment="1">
      <alignment vertical="top" wrapText="1"/>
    </xf>
    <xf numFmtId="0" fontId="34" fillId="0" borderId="18" xfId="0" applyFont="1" applyBorder="1" applyAlignment="1">
      <alignment vertical="top"/>
    </xf>
    <xf numFmtId="0" fontId="34" fillId="0" borderId="19" xfId="0" applyFont="1" applyBorder="1" applyAlignment="1">
      <alignment vertical="top"/>
    </xf>
    <xf numFmtId="0" fontId="34" fillId="0" borderId="23" xfId="0" applyFont="1" applyBorder="1" applyAlignment="1">
      <alignment vertical="top"/>
    </xf>
    <xf numFmtId="0" fontId="9" fillId="12" borderId="92" xfId="0" applyFont="1" applyFill="1" applyBorder="1" applyAlignment="1">
      <alignment horizontal="center"/>
    </xf>
    <xf numFmtId="0" fontId="9" fillId="12" borderId="91" xfId="0" applyFont="1" applyFill="1" applyBorder="1"/>
    <xf numFmtId="0" fontId="9" fillId="12" borderId="94" xfId="0" applyFont="1" applyFill="1" applyBorder="1"/>
    <xf numFmtId="0" fontId="9" fillId="13" borderId="91" xfId="0" applyFont="1" applyFill="1" applyBorder="1"/>
    <xf numFmtId="0" fontId="10" fillId="13" borderId="91" xfId="0" applyFont="1" applyFill="1" applyBorder="1"/>
    <xf numFmtId="0" fontId="21" fillId="0" borderId="2" xfId="0" applyFont="1" applyBorder="1" applyAlignment="1">
      <alignment vertical="top" wrapText="1"/>
    </xf>
    <xf numFmtId="0" fontId="0" fillId="0" borderId="2" xfId="0" applyBorder="1" applyAlignment="1">
      <alignment vertical="top" wrapText="1"/>
    </xf>
    <xf numFmtId="0" fontId="9" fillId="0" borderId="2" xfId="0" applyFont="1" applyBorder="1" applyAlignment="1">
      <alignment vertical="top" wrapText="1"/>
    </xf>
    <xf numFmtId="0" fontId="28" fillId="0" borderId="21" xfId="0" quotePrefix="1" applyFont="1" applyBorder="1" applyAlignment="1">
      <alignment vertical="top"/>
    </xf>
    <xf numFmtId="0" fontId="0" fillId="0" borderId="0" xfId="0" quotePrefix="1"/>
    <xf numFmtId="0" fontId="0" fillId="0" borderId="104" xfId="0" applyBorder="1"/>
    <xf numFmtId="0" fontId="0" fillId="0" borderId="105" xfId="0" applyBorder="1"/>
    <xf numFmtId="0" fontId="21" fillId="2" borderId="2" xfId="3" quotePrefix="1" applyFont="1" applyFill="1" applyBorder="1" applyAlignment="1">
      <alignment horizontal="left" vertical="top" wrapText="1"/>
    </xf>
    <xf numFmtId="0" fontId="21" fillId="0" borderId="2" xfId="0" applyFont="1" applyBorder="1" applyAlignment="1">
      <alignment vertical="top" wrapText="1"/>
    </xf>
    <xf numFmtId="0" fontId="21" fillId="0" borderId="7" xfId="0" applyFont="1" applyBorder="1" applyAlignment="1">
      <alignment vertical="top" wrapText="1"/>
    </xf>
    <xf numFmtId="0" fontId="21" fillId="0" borderId="6" xfId="0" applyFont="1" applyBorder="1" applyAlignment="1">
      <alignment vertical="top" wrapText="1"/>
    </xf>
    <xf numFmtId="0" fontId="21" fillId="0" borderId="2" xfId="0" applyFont="1" applyBorder="1" applyAlignment="1">
      <alignment horizontal="center" vertical="top" wrapText="1"/>
    </xf>
    <xf numFmtId="0" fontId="9" fillId="0" borderId="0" xfId="0" applyFont="1"/>
    <xf numFmtId="0" fontId="14" fillId="0" borderId="6" xfId="0" applyFont="1" applyBorder="1" applyAlignment="1">
      <alignment vertical="top" wrapText="1"/>
    </xf>
    <xf numFmtId="0" fontId="9" fillId="0" borderId="2" xfId="0" applyFont="1" applyBorder="1" applyAlignment="1">
      <alignment vertical="top" wrapText="1"/>
    </xf>
    <xf numFmtId="0" fontId="9" fillId="0" borderId="7" xfId="0" applyFont="1" applyBorder="1" applyAlignment="1">
      <alignment vertical="top" wrapText="1"/>
    </xf>
    <xf numFmtId="0" fontId="21" fillId="0" borderId="2" xfId="0" quotePrefix="1" applyFont="1" applyBorder="1" applyAlignment="1">
      <alignment vertical="top" wrapText="1"/>
    </xf>
    <xf numFmtId="0" fontId="9" fillId="0" borderId="104" xfId="0" applyFont="1" applyBorder="1"/>
    <xf numFmtId="0" fontId="54" fillId="0" borderId="0" xfId="0" applyFont="1"/>
    <xf numFmtId="0" fontId="53" fillId="2" borderId="0" xfId="3" applyFont="1" applyFill="1" applyBorder="1" applyAlignment="1">
      <alignment horizontal="left" vertical="top" wrapText="1"/>
    </xf>
    <xf numFmtId="0" fontId="10" fillId="3" borderId="5" xfId="3" applyFont="1" applyFill="1" applyBorder="1" applyAlignment="1">
      <alignment horizontal="center" vertical="center" wrapText="1"/>
    </xf>
    <xf numFmtId="0" fontId="24" fillId="12" borderId="0" xfId="0" applyFont="1" applyFill="1" applyAlignment="1">
      <alignment wrapText="1"/>
    </xf>
    <xf numFmtId="0" fontId="19" fillId="0" borderId="0" xfId="0" applyFont="1" applyAlignment="1">
      <alignment wrapText="1"/>
    </xf>
    <xf numFmtId="0" fontId="0" fillId="0" borderId="0" xfId="0" applyAlignment="1">
      <alignment wrapText="1"/>
    </xf>
    <xf numFmtId="0" fontId="10" fillId="3" borderId="5" xfId="3" applyFont="1" applyFill="1" applyBorder="1" applyAlignment="1">
      <alignment horizontal="center" vertical="center" wrapText="1"/>
    </xf>
    <xf numFmtId="0" fontId="0" fillId="0" borderId="7" xfId="0" quotePrefix="1" applyBorder="1" applyAlignment="1">
      <alignment vertical="top" wrapText="1"/>
    </xf>
    <xf numFmtId="0" fontId="25" fillId="0" borderId="2" xfId="0" applyFont="1" applyFill="1" applyBorder="1" applyAlignment="1">
      <alignment horizontal="center"/>
    </xf>
    <xf numFmtId="0" fontId="58" fillId="0" borderId="37" xfId="0" applyFont="1" applyFill="1" applyBorder="1" applyAlignment="1">
      <alignment horizontal="center" textRotation="45"/>
    </xf>
    <xf numFmtId="0" fontId="58" fillId="0" borderId="36" xfId="0" applyFont="1" applyFill="1" applyBorder="1" applyAlignment="1">
      <alignment horizontal="center" textRotation="45"/>
    </xf>
    <xf numFmtId="0" fontId="59" fillId="0" borderId="2" xfId="0" applyFont="1" applyFill="1" applyBorder="1" applyAlignment="1">
      <alignment horizontal="center"/>
    </xf>
    <xf numFmtId="0" fontId="0" fillId="0" borderId="0" xfId="0"/>
    <xf numFmtId="0" fontId="0" fillId="0" borderId="2" xfId="0" applyBorder="1" applyAlignment="1">
      <alignment vertical="top" wrapText="1"/>
    </xf>
    <xf numFmtId="0" fontId="0" fillId="0" borderId="7" xfId="0" applyBorder="1" applyAlignment="1">
      <alignment vertical="top" wrapText="1"/>
    </xf>
    <xf numFmtId="0" fontId="9" fillId="0" borderId="0" xfId="0" applyFont="1"/>
    <xf numFmtId="0" fontId="28" fillId="0" borderId="21" xfId="0" applyFont="1" applyBorder="1" applyAlignment="1">
      <alignment vertical="top"/>
    </xf>
    <xf numFmtId="0" fontId="10" fillId="0" borderId="17" xfId="0" applyFont="1" applyBorder="1" applyAlignment="1">
      <alignment vertical="top" wrapText="1"/>
    </xf>
    <xf numFmtId="0" fontId="9" fillId="0" borderId="2" xfId="0" applyFont="1" applyBorder="1" applyAlignment="1">
      <alignment vertical="top" wrapText="1"/>
    </xf>
    <xf numFmtId="0" fontId="9" fillId="0" borderId="7" xfId="0" applyFont="1" applyBorder="1" applyAlignment="1">
      <alignment vertical="top" wrapText="1"/>
    </xf>
    <xf numFmtId="0" fontId="41" fillId="0" borderId="0" xfId="0" applyFont="1"/>
    <xf numFmtId="0" fontId="0" fillId="0" borderId="17" xfId="0" applyBorder="1" applyAlignment="1">
      <alignment horizontal="center" vertical="top" wrapText="1"/>
    </xf>
    <xf numFmtId="0" fontId="0" fillId="0" borderId="0" xfId="0" applyFont="1" applyFill="1" applyBorder="1" applyAlignment="1">
      <alignment vertical="top" wrapText="1"/>
    </xf>
    <xf numFmtId="0" fontId="9" fillId="0" borderId="2" xfId="0" applyFont="1" applyFill="1" applyBorder="1" applyAlignment="1">
      <alignment horizontal="center"/>
    </xf>
    <xf numFmtId="0" fontId="9" fillId="0" borderId="17" xfId="0" applyFont="1" applyFill="1" applyBorder="1" applyAlignment="1">
      <alignment horizontal="center"/>
    </xf>
    <xf numFmtId="0" fontId="10" fillId="22" borderId="21" xfId="0" applyFont="1" applyFill="1" applyBorder="1" applyAlignment="1">
      <alignment vertical="top" wrapText="1"/>
    </xf>
    <xf numFmtId="0" fontId="61" fillId="0" borderId="21" xfId="10" applyFont="1" applyBorder="1" applyAlignment="1">
      <alignment vertical="top"/>
    </xf>
    <xf numFmtId="0" fontId="14" fillId="0" borderId="17" xfId="10" applyFont="1" applyBorder="1" applyAlignment="1">
      <alignment vertical="top" wrapText="1"/>
    </xf>
    <xf numFmtId="0" fontId="21" fillId="0" borderId="7" xfId="10" applyFont="1" applyBorder="1" applyAlignment="1">
      <alignment vertical="top" wrapText="1"/>
    </xf>
    <xf numFmtId="0" fontId="56" fillId="0" borderId="7" xfId="10" applyFont="1" applyBorder="1" applyAlignment="1">
      <alignment vertical="top" wrapText="1"/>
    </xf>
    <xf numFmtId="0" fontId="14" fillId="0" borderId="0" xfId="10" applyFont="1" applyBorder="1" applyAlignment="1">
      <alignment vertical="top" wrapText="1"/>
    </xf>
    <xf numFmtId="0" fontId="21" fillId="0" borderId="0" xfId="0" applyFont="1"/>
    <xf numFmtId="0" fontId="0" fillId="15" borderId="0" xfId="0" applyFill="1" applyAlignment="1">
      <alignment wrapText="1"/>
    </xf>
    <xf numFmtId="14" fontId="10" fillId="0" borderId="0" xfId="0" applyNumberFormat="1" applyFont="1" applyAlignment="1">
      <alignment horizontal="left" wrapText="1"/>
    </xf>
    <xf numFmtId="0" fontId="21" fillId="0" borderId="2" xfId="10" applyFont="1" applyBorder="1" applyAlignment="1">
      <alignment vertical="top"/>
    </xf>
    <xf numFmtId="0" fontId="0" fillId="15" borderId="0" xfId="0" applyFill="1" applyAlignment="1"/>
    <xf numFmtId="0" fontId="0" fillId="0" borderId="0" xfId="0" applyAlignment="1"/>
    <xf numFmtId="0" fontId="21" fillId="0" borderId="0" xfId="10" applyFont="1" applyAlignment="1"/>
    <xf numFmtId="0" fontId="21" fillId="0" borderId="2" xfId="0" applyNumberFormat="1" applyFont="1" applyBorder="1" applyAlignment="1">
      <alignment vertical="top" wrapText="1"/>
    </xf>
    <xf numFmtId="0" fontId="57" fillId="0" borderId="2" xfId="0" applyFont="1" applyBorder="1" applyAlignment="1">
      <alignment vertical="top" wrapText="1"/>
    </xf>
    <xf numFmtId="0" fontId="57" fillId="0" borderId="0" xfId="0" applyFont="1"/>
    <xf numFmtId="0" fontId="9" fillId="2" borderId="28" xfId="0" applyFont="1" applyFill="1" applyBorder="1" applyAlignment="1"/>
    <xf numFmtId="0" fontId="53" fillId="0" borderId="2" xfId="10" applyFont="1" applyBorder="1" applyAlignment="1">
      <alignment vertical="top" wrapText="1"/>
    </xf>
    <xf numFmtId="0" fontId="21" fillId="0" borderId="0" xfId="10" applyFont="1" applyBorder="1" applyAlignment="1">
      <alignment vertical="top" wrapText="1"/>
    </xf>
    <xf numFmtId="0" fontId="21" fillId="0" borderId="2" xfId="10" applyFont="1" applyBorder="1" applyAlignment="1">
      <alignment vertical="top" wrapText="1"/>
    </xf>
    <xf numFmtId="0" fontId="28" fillId="0" borderId="21" xfId="10" applyFont="1" applyBorder="1" applyAlignment="1">
      <alignment vertical="top"/>
    </xf>
    <xf numFmtId="0" fontId="27" fillId="0" borderId="21" xfId="10" applyFont="1" applyBorder="1" applyAlignment="1">
      <alignment vertical="top"/>
    </xf>
    <xf numFmtId="0" fontId="10" fillId="0" borderId="2" xfId="10" applyFont="1" applyBorder="1" applyAlignment="1">
      <alignment vertical="top"/>
    </xf>
    <xf numFmtId="0" fontId="14" fillId="0" borderId="2" xfId="10" applyFont="1" applyBorder="1" applyAlignment="1">
      <alignment vertical="top"/>
    </xf>
    <xf numFmtId="0" fontId="21" fillId="0" borderId="7" xfId="10" applyFont="1" applyBorder="1" applyAlignment="1">
      <alignment horizontal="left" vertical="top" wrapText="1"/>
    </xf>
    <xf numFmtId="0" fontId="10" fillId="3" borderId="5" xfId="3" applyFont="1" applyFill="1" applyBorder="1" applyAlignment="1">
      <alignment horizontal="center" vertical="center" wrapText="1"/>
    </xf>
    <xf numFmtId="0" fontId="21" fillId="6" borderId="118" xfId="0" applyFont="1" applyFill="1" applyBorder="1" applyAlignment="1">
      <alignment vertical="top" wrapText="1"/>
    </xf>
    <xf numFmtId="0" fontId="62" fillId="0" borderId="0" xfId="67"/>
    <xf numFmtId="0" fontId="28" fillId="0" borderId="20" xfId="67" applyFont="1" applyBorder="1" applyAlignment="1">
      <alignment vertical="top"/>
    </xf>
    <xf numFmtId="0" fontId="10" fillId="0" borderId="16" xfId="67" applyFont="1" applyBorder="1" applyAlignment="1">
      <alignment vertical="top" wrapText="1"/>
    </xf>
    <xf numFmtId="0" fontId="62" fillId="0" borderId="13" xfId="67" applyBorder="1" applyAlignment="1">
      <alignment vertical="top" wrapText="1"/>
    </xf>
    <xf numFmtId="0" fontId="62" fillId="0" borderId="14" xfId="67" applyBorder="1" applyAlignment="1">
      <alignment vertical="top" wrapText="1"/>
    </xf>
    <xf numFmtId="0" fontId="62" fillId="0" borderId="16" xfId="67" applyBorder="1" applyAlignment="1">
      <alignment vertical="top" wrapText="1"/>
    </xf>
    <xf numFmtId="0" fontId="28" fillId="0" borderId="21" xfId="67" applyFont="1" applyBorder="1" applyAlignment="1">
      <alignment vertical="top"/>
    </xf>
    <xf numFmtId="0" fontId="62" fillId="0" borderId="17" xfId="67" applyBorder="1" applyAlignment="1">
      <alignment vertical="top" wrapText="1"/>
    </xf>
    <xf numFmtId="0" fontId="62" fillId="0" borderId="2" xfId="67" applyBorder="1" applyAlignment="1">
      <alignment vertical="top" wrapText="1"/>
    </xf>
    <xf numFmtId="0" fontId="62" fillId="0" borderId="7" xfId="67" applyBorder="1" applyAlignment="1">
      <alignment vertical="top" wrapText="1"/>
    </xf>
    <xf numFmtId="0" fontId="10" fillId="0" borderId="17" xfId="67" applyFont="1" applyBorder="1" applyAlignment="1">
      <alignment vertical="top" wrapText="1"/>
    </xf>
    <xf numFmtId="0" fontId="14" fillId="0" borderId="0" xfId="67" applyFont="1" applyAlignment="1">
      <alignment vertical="top"/>
    </xf>
    <xf numFmtId="0" fontId="21" fillId="0" borderId="0" xfId="67" applyFont="1" applyAlignment="1">
      <alignment vertical="top"/>
    </xf>
    <xf numFmtId="0" fontId="21" fillId="0" borderId="0" xfId="67" applyFont="1" applyAlignment="1">
      <alignment vertical="top" wrapText="1"/>
    </xf>
    <xf numFmtId="0" fontId="41" fillId="0" borderId="7" xfId="67" applyFont="1" applyBorder="1" applyAlignment="1">
      <alignment vertical="top" wrapText="1"/>
    </xf>
    <xf numFmtId="0" fontId="10" fillId="19" borderId="104" xfId="3" applyFont="1" applyFill="1" applyBorder="1" applyAlignment="1">
      <alignment horizontal="center" vertical="center" wrapText="1"/>
    </xf>
    <xf numFmtId="0" fontId="21" fillId="0" borderId="7" xfId="67" applyFont="1" applyBorder="1" applyAlignment="1">
      <alignment vertical="top" wrapText="1"/>
    </xf>
    <xf numFmtId="0" fontId="61" fillId="0" borderId="21" xfId="67" applyFont="1" applyBorder="1" applyAlignment="1">
      <alignment vertical="top"/>
    </xf>
    <xf numFmtId="0" fontId="14" fillId="0" borderId="2" xfId="0" applyFont="1" applyBorder="1" applyAlignment="1">
      <alignment vertical="top"/>
    </xf>
    <xf numFmtId="0" fontId="21" fillId="0" borderId="2" xfId="7" applyFont="1" applyBorder="1" applyAlignment="1">
      <alignment horizontal="center" vertical="top" wrapText="1"/>
    </xf>
    <xf numFmtId="0" fontId="21" fillId="0" borderId="114" xfId="0" applyFont="1" applyBorder="1" applyAlignment="1">
      <alignment vertical="top" wrapText="1"/>
    </xf>
    <xf numFmtId="0" fontId="55" fillId="0" borderId="7" xfId="0" applyFont="1" applyBorder="1" applyAlignment="1">
      <alignment vertical="top" wrapText="1"/>
    </xf>
    <xf numFmtId="0" fontId="50" fillId="0" borderId="0" xfId="0" applyFont="1"/>
    <xf numFmtId="14" fontId="14" fillId="0" borderId="0" xfId="0" applyNumberFormat="1" applyFont="1" applyAlignment="1"/>
    <xf numFmtId="14" fontId="21" fillId="0" borderId="0" xfId="0" applyNumberFormat="1" applyFont="1"/>
    <xf numFmtId="14" fontId="14" fillId="0" borderId="0" xfId="0" applyNumberFormat="1" applyFont="1" applyAlignment="1">
      <alignment horizontal="left"/>
    </xf>
    <xf numFmtId="0" fontId="65" fillId="0" borderId="0" xfId="0" applyFont="1" applyAlignment="1">
      <alignment horizontal="center"/>
    </xf>
    <xf numFmtId="0" fontId="35" fillId="18" borderId="86" xfId="0" applyFont="1" applyFill="1" applyBorder="1"/>
    <xf numFmtId="0" fontId="21" fillId="18" borderId="0" xfId="0" applyFont="1" applyFill="1" applyBorder="1"/>
    <xf numFmtId="0" fontId="14" fillId="0" borderId="0" xfId="0" applyFont="1"/>
    <xf numFmtId="0" fontId="14" fillId="0" borderId="0" xfId="0" applyFont="1" applyAlignment="1"/>
    <xf numFmtId="0" fontId="14" fillId="3" borderId="108" xfId="3" applyFont="1" applyFill="1" applyBorder="1" applyAlignment="1">
      <alignment horizontal="center" vertical="center" wrapText="1"/>
    </xf>
    <xf numFmtId="0" fontId="14" fillId="3" borderId="109" xfId="3" applyFont="1" applyFill="1" applyBorder="1" applyAlignment="1">
      <alignment horizontal="center" vertical="center"/>
    </xf>
    <xf numFmtId="0" fontId="14" fillId="3" borderId="110" xfId="3" applyFont="1" applyFill="1" applyBorder="1" applyAlignment="1">
      <alignment horizontal="center" vertical="center" wrapText="1"/>
    </xf>
    <xf numFmtId="0" fontId="14" fillId="3" borderId="111" xfId="3" applyFont="1" applyFill="1" applyBorder="1" applyAlignment="1">
      <alignment horizontal="center" vertical="center" wrapText="1"/>
    </xf>
    <xf numFmtId="0" fontId="14" fillId="3" borderId="112" xfId="3" applyFont="1" applyFill="1" applyBorder="1" applyAlignment="1">
      <alignment horizontal="center" vertical="center" wrapText="1"/>
    </xf>
    <xf numFmtId="0" fontId="63" fillId="0" borderId="113" xfId="0" applyFont="1" applyBorder="1" applyAlignment="1">
      <alignment vertical="top"/>
    </xf>
    <xf numFmtId="0" fontId="61" fillId="0" borderId="113" xfId="0" applyFont="1" applyBorder="1" applyAlignment="1">
      <alignment vertical="top"/>
    </xf>
    <xf numFmtId="0" fontId="21" fillId="0" borderId="114" xfId="10" applyFont="1" applyBorder="1" applyAlignment="1">
      <alignment vertical="top" wrapText="1"/>
    </xf>
    <xf numFmtId="0" fontId="21" fillId="0" borderId="2" xfId="10" applyNumberFormat="1" applyFont="1" applyBorder="1" applyAlignment="1">
      <alignment vertical="top" wrapText="1"/>
    </xf>
    <xf numFmtId="0" fontId="14" fillId="0" borderId="2" xfId="0" applyFont="1" applyBorder="1" applyAlignment="1">
      <alignment vertical="top" wrapText="1"/>
    </xf>
    <xf numFmtId="0" fontId="21" fillId="0" borderId="114" xfId="0" applyFont="1" applyFill="1" applyBorder="1" applyAlignment="1">
      <alignment vertical="top" wrapText="1"/>
    </xf>
    <xf numFmtId="0" fontId="63" fillId="0" borderId="115" xfId="0" applyFont="1" applyBorder="1" applyAlignment="1">
      <alignment vertical="top"/>
    </xf>
    <xf numFmtId="0" fontId="14" fillId="0" borderId="116" xfId="0" applyFont="1" applyBorder="1" applyAlignment="1">
      <alignment vertical="top"/>
    </xf>
    <xf numFmtId="0" fontId="21" fillId="0" borderId="116" xfId="7" applyFont="1" applyBorder="1" applyAlignment="1">
      <alignment horizontal="center" vertical="top" wrapText="1"/>
    </xf>
    <xf numFmtId="0" fontId="21" fillId="0" borderId="117" xfId="0" applyFont="1" applyBorder="1" applyAlignment="1">
      <alignment vertical="top" wrapText="1"/>
    </xf>
    <xf numFmtId="0" fontId="63" fillId="0" borderId="0" xfId="0" applyFont="1" applyAlignment="1">
      <alignment vertical="top"/>
    </xf>
    <xf numFmtId="0" fontId="64" fillId="0" borderId="0" xfId="0" applyFont="1" applyAlignment="1">
      <alignment vertical="top" wrapText="1"/>
    </xf>
    <xf numFmtId="0" fontId="0" fillId="13" borderId="0" xfId="0" applyFill="1" applyAlignment="1">
      <alignment vertical="top" wrapText="1"/>
    </xf>
    <xf numFmtId="0" fontId="21" fillId="18" borderId="107" xfId="0" applyFont="1" applyFill="1" applyBorder="1"/>
    <xf numFmtId="0" fontId="14" fillId="3" borderId="5" xfId="3" applyFont="1" applyFill="1" applyBorder="1" applyAlignment="1">
      <alignment horizontal="center" vertical="center" wrapText="1"/>
    </xf>
    <xf numFmtId="0" fontId="53" fillId="0" borderId="0" xfId="0" applyFont="1" applyAlignment="1">
      <alignment vertical="top" wrapText="1"/>
    </xf>
    <xf numFmtId="0" fontId="56" fillId="0" borderId="0" xfId="0" applyFont="1" applyAlignment="1">
      <alignment vertical="top" wrapText="1"/>
    </xf>
    <xf numFmtId="0" fontId="56" fillId="0" borderId="7" xfId="0" applyFont="1" applyBorder="1" applyAlignment="1">
      <alignment vertical="top" wrapText="1"/>
    </xf>
    <xf numFmtId="0" fontId="41" fillId="0" borderId="0" xfId="0" applyFont="1" applyFill="1" applyBorder="1" applyAlignment="1">
      <alignment vertical="top" wrapText="1"/>
    </xf>
    <xf numFmtId="0" fontId="27" fillId="24" borderId="21" xfId="67" applyFont="1" applyFill="1" applyBorder="1" applyAlignment="1">
      <alignment vertical="top"/>
    </xf>
    <xf numFmtId="0" fontId="25" fillId="0" borderId="17" xfId="0" applyFont="1" applyFill="1" applyBorder="1" applyAlignment="1">
      <alignment horizontal="center"/>
    </xf>
    <xf numFmtId="0" fontId="17" fillId="0" borderId="37" xfId="0" applyFont="1" applyFill="1" applyBorder="1" applyAlignment="1">
      <alignment horizontal="center" textRotation="45"/>
    </xf>
    <xf numFmtId="0" fontId="10" fillId="0" borderId="37" xfId="0" applyFont="1" applyFill="1" applyBorder="1" applyAlignment="1">
      <alignment horizontal="center" textRotation="45" wrapText="1"/>
    </xf>
    <xf numFmtId="0" fontId="9" fillId="0" borderId="0" xfId="67" applyFont="1"/>
    <xf numFmtId="0" fontId="10" fillId="3" borderId="5" xfId="3" applyFont="1" applyFill="1" applyBorder="1" applyAlignment="1">
      <alignment horizontal="center" vertical="center" wrapText="1"/>
    </xf>
    <xf numFmtId="0" fontId="10" fillId="2" borderId="28" xfId="0" applyFont="1" applyFill="1" applyBorder="1" applyAlignment="1"/>
    <xf numFmtId="0" fontId="9" fillId="0" borderId="16" xfId="0" applyFont="1" applyFill="1" applyBorder="1" applyAlignment="1">
      <alignment horizontal="center"/>
    </xf>
    <xf numFmtId="0" fontId="9" fillId="0" borderId="2" xfId="0" quotePrefix="1" applyFont="1" applyFill="1" applyBorder="1" applyAlignment="1">
      <alignment horizontal="center"/>
    </xf>
    <xf numFmtId="0" fontId="9" fillId="0" borderId="17" xfId="0" quotePrefix="1" applyFont="1" applyFill="1" applyBorder="1" applyAlignment="1">
      <alignment horizontal="center"/>
    </xf>
    <xf numFmtId="0" fontId="9" fillId="0" borderId="2" xfId="67" applyFont="1" applyBorder="1" applyAlignment="1">
      <alignment vertical="top" wrapText="1"/>
    </xf>
    <xf numFmtId="0" fontId="54" fillId="0" borderId="0" xfId="67" applyFont="1"/>
    <xf numFmtId="0" fontId="53" fillId="6" borderId="7" xfId="0" applyFont="1" applyFill="1" applyBorder="1" applyAlignment="1">
      <alignment vertical="top" wrapText="1"/>
    </xf>
    <xf numFmtId="0" fontId="9" fillId="0" borderId="0" xfId="67" applyFont="1" applyBorder="1" applyAlignment="1">
      <alignment vertical="top" wrapText="1"/>
    </xf>
    <xf numFmtId="0" fontId="9" fillId="0" borderId="17" xfId="0" applyFont="1" applyFill="1" applyBorder="1" applyAlignment="1">
      <alignment horizontal="left"/>
    </xf>
    <xf numFmtId="0" fontId="66" fillId="0" borderId="2" xfId="0" applyFont="1" applyFill="1" applyBorder="1" applyAlignment="1">
      <alignment horizontal="center"/>
    </xf>
    <xf numFmtId="0" fontId="21" fillId="25" borderId="2" xfId="0" applyFont="1" applyFill="1" applyBorder="1" applyAlignment="1">
      <alignment vertical="top" wrapText="1"/>
    </xf>
    <xf numFmtId="0" fontId="69" fillId="0" borderId="0" xfId="0" applyFont="1" applyAlignment="1">
      <alignment vertical="center"/>
    </xf>
    <xf numFmtId="0" fontId="54" fillId="0" borderId="0" xfId="67" applyFont="1" applyAlignment="1">
      <alignment wrapText="1"/>
    </xf>
    <xf numFmtId="0" fontId="70" fillId="0" borderId="0" xfId="67" applyFont="1" applyAlignment="1">
      <alignment wrapText="1"/>
    </xf>
    <xf numFmtId="0" fontId="10" fillId="23" borderId="6" xfId="0" applyFont="1" applyFill="1" applyBorder="1" applyAlignment="1">
      <alignment vertical="top" wrapText="1"/>
    </xf>
    <xf numFmtId="0" fontId="21" fillId="0" borderId="2" xfId="67" applyFont="1" applyBorder="1" applyAlignment="1">
      <alignment vertical="top" wrapText="1"/>
    </xf>
    <xf numFmtId="0" fontId="14" fillId="0" borderId="0" xfId="67" applyFont="1" applyAlignment="1">
      <alignment vertical="top" wrapText="1"/>
    </xf>
    <xf numFmtId="0" fontId="14" fillId="0" borderId="17" xfId="67" applyFont="1" applyBorder="1" applyAlignment="1">
      <alignment vertical="top" wrapText="1"/>
    </xf>
    <xf numFmtId="0" fontId="14" fillId="0" borderId="0" xfId="0" applyFont="1" applyAlignment="1">
      <alignment vertical="top" wrapText="1"/>
    </xf>
    <xf numFmtId="0" fontId="10" fillId="3" borderId="58" xfId="3" applyFont="1" applyFill="1" applyBorder="1" applyAlignment="1">
      <alignment horizontal="center" vertical="center" wrapText="1"/>
    </xf>
    <xf numFmtId="0" fontId="10" fillId="13" borderId="0" xfId="0" applyFont="1" applyFill="1"/>
    <xf numFmtId="0" fontId="10" fillId="0" borderId="13" xfId="0" applyFont="1" applyBorder="1" applyAlignment="1">
      <alignment vertical="top" wrapText="1"/>
    </xf>
    <xf numFmtId="0" fontId="14" fillId="0" borderId="2" xfId="10" applyFont="1" applyBorder="1" applyAlignment="1">
      <alignment vertical="top" wrapText="1"/>
    </xf>
    <xf numFmtId="0" fontId="10" fillId="0" borderId="0" xfId="0" applyFont="1" applyAlignment="1">
      <alignment vertical="top" wrapText="1"/>
    </xf>
    <xf numFmtId="0" fontId="10" fillId="14" borderId="15" xfId="0" applyFont="1" applyFill="1" applyBorder="1" applyAlignment="1">
      <alignment vertical="top" wrapText="1"/>
    </xf>
    <xf numFmtId="0" fontId="21" fillId="14" borderId="13" xfId="0" applyFont="1" applyFill="1" applyBorder="1" applyAlignment="1">
      <alignment vertical="top" wrapText="1"/>
    </xf>
    <xf numFmtId="0" fontId="49" fillId="14" borderId="2" xfId="0" applyFont="1" applyFill="1" applyBorder="1" applyAlignment="1">
      <alignment horizontal="center" vertical="top" wrapText="1"/>
    </xf>
    <xf numFmtId="0" fontId="21" fillId="14" borderId="14" xfId="0" applyFont="1" applyFill="1" applyBorder="1" applyAlignment="1">
      <alignment vertical="top" wrapText="1"/>
    </xf>
    <xf numFmtId="0" fontId="10" fillId="14" borderId="6" xfId="0" applyFont="1" applyFill="1" applyBorder="1" applyAlignment="1">
      <alignment vertical="top" wrapText="1"/>
    </xf>
    <xf numFmtId="0" fontId="21" fillId="14" borderId="7" xfId="0" applyFont="1" applyFill="1" applyBorder="1" applyAlignment="1">
      <alignment vertical="top" wrapText="1"/>
    </xf>
    <xf numFmtId="0" fontId="49" fillId="14" borderId="2" xfId="0" quotePrefix="1" applyFont="1" applyFill="1" applyBorder="1" applyAlignment="1">
      <alignment horizontal="center" vertical="top" wrapText="1"/>
    </xf>
    <xf numFmtId="0" fontId="10" fillId="3" borderId="5" xfId="3" applyFont="1" applyFill="1" applyBorder="1" applyAlignment="1">
      <alignment horizontal="center" vertical="center" wrapText="1"/>
    </xf>
    <xf numFmtId="0" fontId="10" fillId="0" borderId="6" xfId="0" applyFont="1" applyFill="1" applyBorder="1" applyAlignment="1">
      <alignment vertical="top" wrapText="1"/>
    </xf>
    <xf numFmtId="0" fontId="21" fillId="0" borderId="2" xfId="0" applyFont="1" applyFill="1" applyBorder="1" applyAlignment="1">
      <alignment vertical="top" wrapText="1"/>
    </xf>
    <xf numFmtId="0" fontId="49" fillId="0" borderId="2" xfId="0" quotePrefix="1" applyFont="1" applyFill="1" applyBorder="1" applyAlignment="1">
      <alignment horizontal="center" vertical="top" wrapText="1"/>
    </xf>
    <xf numFmtId="0" fontId="21" fillId="6" borderId="17" xfId="0" applyFont="1" applyFill="1" applyBorder="1" applyAlignment="1">
      <alignment vertical="top" wrapText="1"/>
    </xf>
    <xf numFmtId="0" fontId="21" fillId="6" borderId="24" xfId="0" applyFont="1" applyFill="1" applyBorder="1" applyAlignment="1">
      <alignment vertical="top" wrapText="1"/>
    </xf>
    <xf numFmtId="0" fontId="72" fillId="0" borderId="0" xfId="0" applyFont="1" applyAlignment="1">
      <alignment vertical="top" wrapText="1"/>
    </xf>
    <xf numFmtId="0" fontId="73" fillId="0" borderId="0" xfId="0" applyFont="1" applyAlignment="1">
      <alignment vertical="top" wrapText="1"/>
    </xf>
    <xf numFmtId="0" fontId="74" fillId="0" borderId="0" xfId="0" applyFont="1"/>
    <xf numFmtId="0" fontId="75" fillId="0" borderId="0" xfId="0" applyFont="1" applyAlignment="1">
      <alignment vertical="top" wrapText="1"/>
    </xf>
    <xf numFmtId="0" fontId="54" fillId="0" borderId="0" xfId="0" applyFont="1" applyAlignment="1">
      <alignment vertical="top" wrapText="1"/>
    </xf>
    <xf numFmtId="0" fontId="21" fillId="0" borderId="17" xfId="7" applyFont="1" applyBorder="1" applyAlignment="1">
      <alignment horizontal="center" vertical="top" wrapText="1"/>
    </xf>
    <xf numFmtId="0" fontId="21" fillId="0" borderId="0" xfId="0" applyFont="1" applyAlignment="1">
      <alignment horizontal="left" vertical="center" wrapText="1"/>
    </xf>
    <xf numFmtId="0" fontId="76" fillId="0" borderId="0" xfId="0" applyFont="1"/>
    <xf numFmtId="0" fontId="10" fillId="3" borderId="5" xfId="3" applyFont="1" applyFill="1" applyBorder="1" applyAlignment="1">
      <alignment horizontal="center" vertical="center" wrapText="1"/>
    </xf>
    <xf numFmtId="0" fontId="9" fillId="0" borderId="13" xfId="0" applyFont="1" applyBorder="1" applyAlignment="1">
      <alignment vertical="top" wrapText="1"/>
    </xf>
    <xf numFmtId="0" fontId="9" fillId="0" borderId="4" xfId="0" applyFont="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77" fillId="0" borderId="7" xfId="1" applyFont="1" applyBorder="1" applyAlignment="1" applyProtection="1">
      <alignment vertical="top" wrapText="1"/>
    </xf>
    <xf numFmtId="0" fontId="21" fillId="12" borderId="0" xfId="0" applyFont="1" applyFill="1"/>
    <xf numFmtId="0" fontId="21" fillId="0" borderId="0" xfId="0" applyFont="1" applyAlignment="1">
      <alignment vertical="top"/>
    </xf>
    <xf numFmtId="0" fontId="21" fillId="13" borderId="0" xfId="0" applyFont="1" applyFill="1"/>
    <xf numFmtId="0" fontId="21" fillId="0" borderId="7" xfId="1" applyFont="1" applyBorder="1" applyAlignment="1" applyProtection="1">
      <alignment vertical="top" wrapText="1"/>
    </xf>
    <xf numFmtId="14" fontId="14" fillId="0" borderId="0" xfId="0" applyNumberFormat="1" applyFont="1"/>
    <xf numFmtId="0" fontId="78" fillId="0" borderId="0" xfId="0" applyFont="1"/>
    <xf numFmtId="0" fontId="14" fillId="5" borderId="2" xfId="0" applyFont="1" applyFill="1" applyBorder="1" applyAlignment="1">
      <alignment vertical="top" wrapText="1"/>
    </xf>
    <xf numFmtId="0" fontId="21" fillId="5" borderId="2" xfId="0" applyFont="1" applyFill="1" applyBorder="1" applyAlignment="1">
      <alignment horizontal="center" vertical="top" wrapText="1"/>
    </xf>
    <xf numFmtId="0" fontId="14" fillId="0" borderId="4" xfId="0" applyFont="1" applyBorder="1" applyAlignment="1">
      <alignment vertical="top" wrapText="1"/>
    </xf>
    <xf numFmtId="0" fontId="79" fillId="0" borderId="0" xfId="0" applyFont="1" applyAlignment="1">
      <alignment horizontal="center"/>
    </xf>
    <xf numFmtId="0" fontId="14" fillId="5" borderId="15" xfId="0" applyFont="1" applyFill="1" applyBorder="1" applyAlignment="1">
      <alignment vertical="top"/>
    </xf>
    <xf numFmtId="0" fontId="14" fillId="5" borderId="6" xfId="0" applyFont="1" applyFill="1" applyBorder="1" applyAlignment="1">
      <alignment vertical="top"/>
    </xf>
    <xf numFmtId="0" fontId="80" fillId="0" borderId="0" xfId="0" applyFont="1" applyAlignment="1">
      <alignment vertical="top" wrapText="1"/>
    </xf>
    <xf numFmtId="0" fontId="61" fillId="0" borderId="22" xfId="67" applyFont="1" applyBorder="1" applyAlignment="1">
      <alignment vertical="top"/>
    </xf>
    <xf numFmtId="0" fontId="21" fillId="0" borderId="68" xfId="0" applyFont="1" applyBorder="1" applyAlignment="1">
      <alignment vertical="top" wrapText="1"/>
    </xf>
    <xf numFmtId="0" fontId="21" fillId="0" borderId="8" xfId="67" applyFont="1" applyBorder="1" applyAlignment="1">
      <alignment vertical="top" wrapText="1"/>
    </xf>
    <xf numFmtId="0" fontId="20" fillId="16" borderId="98" xfId="1" applyFill="1" applyBorder="1" applyAlignment="1" applyProtection="1"/>
    <xf numFmtId="0" fontId="20" fillId="16" borderId="99" xfId="1" applyFill="1" applyBorder="1" applyAlignment="1" applyProtection="1"/>
    <xf numFmtId="0" fontId="20" fillId="14" borderId="45" xfId="1" applyFill="1" applyBorder="1" applyAlignment="1" applyProtection="1"/>
    <xf numFmtId="0" fontId="20" fillId="14" borderId="106" xfId="1" applyFill="1" applyBorder="1" applyAlignment="1" applyProtection="1"/>
    <xf numFmtId="0" fontId="20" fillId="16" borderId="90" xfId="1" applyFill="1" applyBorder="1" applyAlignment="1" applyProtection="1"/>
    <xf numFmtId="0" fontId="20" fillId="16" borderId="97" xfId="1" applyFill="1" applyBorder="1" applyAlignment="1" applyProtection="1"/>
    <xf numFmtId="0" fontId="9" fillId="16" borderId="90" xfId="1" applyFont="1" applyFill="1" applyBorder="1" applyAlignment="1" applyProtection="1"/>
    <xf numFmtId="0" fontId="13" fillId="16" borderId="97" xfId="1" applyFont="1" applyFill="1" applyBorder="1" applyAlignment="1" applyProtection="1"/>
    <xf numFmtId="0" fontId="20" fillId="16" borderId="101" xfId="1" applyFill="1" applyBorder="1" applyAlignment="1" applyProtection="1"/>
    <xf numFmtId="0" fontId="20" fillId="16" borderId="100" xfId="1" applyFill="1" applyBorder="1" applyAlignment="1" applyProtection="1"/>
    <xf numFmtId="0" fontId="9" fillId="16" borderId="56" xfId="0" applyFont="1" applyFill="1" applyBorder="1" applyAlignment="1">
      <alignment horizontal="center" vertical="center" textRotation="90" wrapText="1"/>
    </xf>
    <xf numFmtId="0" fontId="9" fillId="16" borderId="61" xfId="0" applyFont="1" applyFill="1" applyBorder="1" applyAlignment="1">
      <alignment horizontal="center" vertical="center" textRotation="90" wrapText="1"/>
    </xf>
    <xf numFmtId="0" fontId="9" fillId="16" borderId="62" xfId="0" applyFont="1" applyFill="1" applyBorder="1" applyAlignment="1">
      <alignment horizontal="center" vertical="center" textRotation="90" wrapText="1"/>
    </xf>
    <xf numFmtId="49" fontId="42" fillId="12" borderId="49" xfId="0" applyNumberFormat="1" applyFont="1" applyFill="1" applyBorder="1" applyAlignment="1">
      <alignment horizontal="center" vertical="center" textRotation="90" wrapText="1"/>
    </xf>
    <xf numFmtId="49" fontId="42" fillId="12" borderId="104" xfId="0" applyNumberFormat="1" applyFont="1" applyFill="1" applyBorder="1" applyAlignment="1">
      <alignment horizontal="center" vertical="center" textRotation="90"/>
    </xf>
    <xf numFmtId="49" fontId="42" fillId="12" borderId="105" xfId="0" applyNumberFormat="1" applyFont="1" applyFill="1" applyBorder="1" applyAlignment="1">
      <alignment horizontal="center" vertical="center" textRotation="90"/>
    </xf>
    <xf numFmtId="0" fontId="9" fillId="13" borderId="56" xfId="0" applyFont="1" applyFill="1" applyBorder="1" applyAlignment="1">
      <alignment horizontal="center" vertical="center" textRotation="90" wrapText="1"/>
    </xf>
    <xf numFmtId="0" fontId="13" fillId="13" borderId="61" xfId="0" applyFont="1" applyFill="1" applyBorder="1" applyAlignment="1">
      <alignment horizontal="center" vertical="center" textRotation="90"/>
    </xf>
    <xf numFmtId="0" fontId="0" fillId="13" borderId="61" xfId="0" applyFill="1" applyBorder="1" applyAlignment="1">
      <alignment horizontal="center" vertical="center" textRotation="90"/>
    </xf>
    <xf numFmtId="0" fontId="0" fillId="13" borderId="62" xfId="0" applyFill="1" applyBorder="1" applyAlignment="1">
      <alignment horizontal="center" vertical="center" textRotation="90"/>
    </xf>
    <xf numFmtId="0" fontId="9" fillId="15" borderId="56" xfId="0" applyFont="1" applyFill="1" applyBorder="1" applyAlignment="1">
      <alignment horizontal="center" vertical="center" textRotation="90" wrapText="1"/>
    </xf>
    <xf numFmtId="0" fontId="9" fillId="15" borderId="61" xfId="0" applyFont="1" applyFill="1" applyBorder="1" applyAlignment="1">
      <alignment horizontal="center" vertical="center" textRotation="90" wrapText="1"/>
    </xf>
    <xf numFmtId="0" fontId="0" fillId="15" borderId="61" xfId="0" applyFill="1" applyBorder="1" applyAlignment="1">
      <alignment horizontal="center" vertical="center" textRotation="90"/>
    </xf>
    <xf numFmtId="0" fontId="20" fillId="12" borderId="101" xfId="1" applyFill="1" applyBorder="1" applyAlignment="1" applyProtection="1"/>
    <xf numFmtId="0" fontId="20" fillId="12" borderId="100" xfId="1" applyFill="1" applyBorder="1" applyAlignment="1" applyProtection="1"/>
    <xf numFmtId="0" fontId="20" fillId="12" borderId="0" xfId="1" applyFill="1" applyAlignment="1" applyProtection="1"/>
    <xf numFmtId="0" fontId="20" fillId="13" borderId="101" xfId="1" applyFill="1" applyBorder="1" applyAlignment="1" applyProtection="1"/>
    <xf numFmtId="0" fontId="20" fillId="13" borderId="100" xfId="1" applyFill="1" applyBorder="1" applyAlignment="1" applyProtection="1"/>
    <xf numFmtId="0" fontId="20" fillId="13" borderId="90" xfId="1" applyFill="1" applyBorder="1" applyAlignment="1" applyProtection="1"/>
    <xf numFmtId="0" fontId="20" fillId="13" borderId="97" xfId="1" applyFill="1" applyBorder="1" applyAlignment="1" applyProtection="1"/>
    <xf numFmtId="0" fontId="20" fillId="13" borderId="102" xfId="1" applyFill="1" applyBorder="1" applyAlignment="1" applyProtection="1"/>
    <xf numFmtId="0" fontId="20" fillId="13" borderId="99" xfId="1" applyFill="1" applyBorder="1" applyAlignment="1" applyProtection="1"/>
    <xf numFmtId="0" fontId="10" fillId="3" borderId="5" xfId="4" applyFont="1" applyFill="1" applyBorder="1" applyAlignment="1">
      <alignment horizontal="center" vertical="center" wrapText="1"/>
    </xf>
    <xf numFmtId="0" fontId="14" fillId="3" borderId="45" xfId="3" applyFont="1" applyFill="1" applyBorder="1" applyAlignment="1">
      <alignment horizontal="center" vertical="center" wrapText="1"/>
    </xf>
    <xf numFmtId="0" fontId="14" fillId="3" borderId="58" xfId="3" applyFont="1" applyFill="1" applyBorder="1" applyAlignment="1">
      <alignment horizontal="center" vertical="center" wrapText="1"/>
    </xf>
    <xf numFmtId="0" fontId="10" fillId="3" borderId="5" xfId="3" applyFont="1" applyFill="1" applyBorder="1" applyAlignment="1">
      <alignment horizontal="center" vertical="center" wrapText="1"/>
    </xf>
    <xf numFmtId="0" fontId="10" fillId="3" borderId="45" xfId="3" applyFont="1" applyFill="1" applyBorder="1" applyAlignment="1">
      <alignment horizontal="center" vertical="center" wrapText="1"/>
    </xf>
    <xf numFmtId="0" fontId="10" fillId="3" borderId="58" xfId="3" applyFont="1" applyFill="1" applyBorder="1" applyAlignment="1">
      <alignment horizontal="center" vertical="center" wrapText="1"/>
    </xf>
    <xf numFmtId="0" fontId="10" fillId="9" borderId="45" xfId="3" applyFont="1" applyFill="1" applyBorder="1" applyAlignment="1">
      <alignment horizontal="center" vertical="center" wrapText="1"/>
    </xf>
    <xf numFmtId="0" fontId="10" fillId="9" borderId="46" xfId="3" applyFont="1" applyFill="1" applyBorder="1" applyAlignment="1">
      <alignment horizontal="center" vertical="center" wrapText="1"/>
    </xf>
    <xf numFmtId="0" fontId="10" fillId="9" borderId="58" xfId="3" applyFont="1" applyFill="1" applyBorder="1" applyAlignment="1">
      <alignment horizontal="center" vertical="center" wrapText="1"/>
    </xf>
    <xf numFmtId="0" fontId="10" fillId="8" borderId="45" xfId="3" applyFont="1" applyFill="1" applyBorder="1" applyAlignment="1">
      <alignment horizontal="center" vertical="center" wrapText="1"/>
    </xf>
    <xf numFmtId="0" fontId="10" fillId="8" borderId="46" xfId="3" applyFont="1" applyFill="1" applyBorder="1" applyAlignment="1">
      <alignment horizontal="center" vertical="center" wrapText="1"/>
    </xf>
    <xf numFmtId="0" fontId="0" fillId="0" borderId="46" xfId="0" applyBorder="1"/>
    <xf numFmtId="0" fontId="0" fillId="0" borderId="58" xfId="0" applyBorder="1"/>
    <xf numFmtId="0" fontId="10" fillId="3" borderId="46" xfId="3" applyFont="1" applyFill="1" applyBorder="1" applyAlignment="1">
      <alignment horizontal="center" vertical="center" wrapText="1"/>
    </xf>
    <xf numFmtId="0" fontId="10" fillId="3" borderId="45" xfId="5" applyFont="1" applyFill="1" applyBorder="1" applyAlignment="1">
      <alignment horizontal="center" vertical="center" wrapText="1"/>
    </xf>
    <xf numFmtId="0" fontId="10" fillId="3" borderId="58" xfId="5" applyFont="1" applyFill="1" applyBorder="1" applyAlignment="1">
      <alignment horizontal="center" vertical="center" wrapText="1"/>
    </xf>
    <xf numFmtId="0" fontId="14" fillId="15" borderId="56" xfId="2" applyFont="1" applyFill="1" applyBorder="1" applyAlignment="1">
      <alignment horizontal="center" vertical="center"/>
    </xf>
    <xf numFmtId="0" fontId="14" fillId="15" borderId="57" xfId="2" applyFont="1" applyFill="1" applyBorder="1" applyAlignment="1">
      <alignment horizontal="center" vertical="center"/>
    </xf>
    <xf numFmtId="0" fontId="14" fillId="15" borderId="87" xfId="2" applyFont="1" applyFill="1" applyBorder="1" applyAlignment="1">
      <alignment horizontal="center" vertical="center"/>
    </xf>
    <xf numFmtId="0" fontId="50" fillId="21" borderId="56" xfId="2" applyFont="1" applyFill="1" applyBorder="1" applyAlignment="1">
      <alignment horizontal="center" vertical="center"/>
    </xf>
    <xf numFmtId="0" fontId="50" fillId="21" borderId="60" xfId="2" applyFont="1" applyFill="1" applyBorder="1" applyAlignment="1">
      <alignment horizontal="center" vertical="center"/>
    </xf>
    <xf numFmtId="0" fontId="14" fillId="15" borderId="60" xfId="2" applyFont="1" applyFill="1" applyBorder="1" applyAlignment="1">
      <alignment horizontal="center" vertical="center"/>
    </xf>
  </cellXfs>
  <cellStyles count="70">
    <cellStyle name="Hyperlinkki" xfId="1" builtinId="8"/>
    <cellStyle name="Normaali" xfId="0" builtinId="0"/>
    <cellStyle name="Normaali 2" xfId="10"/>
    <cellStyle name="Normaali 3" xfId="11"/>
    <cellStyle name="Normaali 3 2" xfId="12"/>
    <cellStyle name="Normaali 3 2 2" xfId="14"/>
    <cellStyle name="Normaali 3 2 2 2" xfId="22"/>
    <cellStyle name="Normaali 3 2 2 2 2" xfId="36"/>
    <cellStyle name="Normaali 3 2 2 2 2 2" xfId="64"/>
    <cellStyle name="Normaali 3 2 2 2 3" xfId="50"/>
    <cellStyle name="Normaali 3 2 2 3" xfId="28"/>
    <cellStyle name="Normaali 3 2 2 3 2" xfId="56"/>
    <cellStyle name="Normaali 3 2 2 4" xfId="42"/>
    <cellStyle name="Normaali 3 2 3" xfId="16"/>
    <cellStyle name="Normaali 3 2 3 2" xfId="24"/>
    <cellStyle name="Normaali 3 2 3 2 2" xfId="38"/>
    <cellStyle name="Normaali 3 2 3 2 2 2" xfId="66"/>
    <cellStyle name="Normaali 3 2 3 2 3" xfId="52"/>
    <cellStyle name="Normaali 3 2 3 3" xfId="30"/>
    <cellStyle name="Normaali 3 2 3 3 2" xfId="58"/>
    <cellStyle name="Normaali 3 2 3 4" xfId="44"/>
    <cellStyle name="Normaali 3 2 4" xfId="18"/>
    <cellStyle name="Normaali 3 2 4 2" xfId="32"/>
    <cellStyle name="Normaali 3 2 4 2 2" xfId="60"/>
    <cellStyle name="Normaali 3 2 4 3" xfId="46"/>
    <cellStyle name="Normaali 3 2 5" xfId="20"/>
    <cellStyle name="Normaali 3 2 5 2" xfId="34"/>
    <cellStyle name="Normaali 3 2 5 2 2" xfId="62"/>
    <cellStyle name="Normaali 3 2 5 3" xfId="48"/>
    <cellStyle name="Normaali 3 2 6" xfId="26"/>
    <cellStyle name="Normaali 3 2 6 2" xfId="54"/>
    <cellStyle name="Normaali 3 2 7" xfId="40"/>
    <cellStyle name="Normaali 3 2 8" xfId="69"/>
    <cellStyle name="Normaali 3 3" xfId="13"/>
    <cellStyle name="Normaali 3 3 2" xfId="21"/>
    <cellStyle name="Normaali 3 3 2 2" xfId="35"/>
    <cellStyle name="Normaali 3 3 2 2 2" xfId="63"/>
    <cellStyle name="Normaali 3 3 2 3" xfId="49"/>
    <cellStyle name="Normaali 3 3 3" xfId="27"/>
    <cellStyle name="Normaali 3 3 3 2" xfId="55"/>
    <cellStyle name="Normaali 3 3 4" xfId="41"/>
    <cellStyle name="Normaali 3 4" xfId="15"/>
    <cellStyle name="Normaali 3 4 2" xfId="23"/>
    <cellStyle name="Normaali 3 4 2 2" xfId="37"/>
    <cellStyle name="Normaali 3 4 2 2 2" xfId="65"/>
    <cellStyle name="Normaali 3 4 2 3" xfId="51"/>
    <cellStyle name="Normaali 3 4 3" xfId="29"/>
    <cellStyle name="Normaali 3 4 3 2" xfId="57"/>
    <cellStyle name="Normaali 3 4 4" xfId="43"/>
    <cellStyle name="Normaali 3 5" xfId="17"/>
    <cellStyle name="Normaali 3 5 2" xfId="31"/>
    <cellStyle name="Normaali 3 5 2 2" xfId="59"/>
    <cellStyle name="Normaali 3 5 3" xfId="45"/>
    <cellStyle name="Normaali 3 6" xfId="19"/>
    <cellStyle name="Normaali 3 6 2" xfId="33"/>
    <cellStyle name="Normaali 3 6 2 2" xfId="61"/>
    <cellStyle name="Normaali 3 6 3" xfId="47"/>
    <cellStyle name="Normaali 3 7" xfId="25"/>
    <cellStyle name="Normaali 3 7 2" xfId="53"/>
    <cellStyle name="Normaali 3 8" xfId="39"/>
    <cellStyle name="Normaali 3 9" xfId="68"/>
    <cellStyle name="Normaali 4" xfId="67"/>
    <cellStyle name="Normal 2" xfId="2"/>
    <cellStyle name="Normal 2 2" xfId="8"/>
    <cellStyle name="Normal 3" xfId="7"/>
    <cellStyle name="Normal_CTX - Principle, Assumption, Constraints, Objectives template v0.4" xfId="3"/>
    <cellStyle name="Normal_CTX - Principle, Assumption, Constraints, Objectives template v0.4 2" xfId="4"/>
    <cellStyle name="Normal_CTX - Principle, Assumption, Constraints, Objectives template v0.4 2 2" xfId="5"/>
    <cellStyle name="Percent 2" xfId="6"/>
    <cellStyle name="Percent 2 2" xfId="9"/>
  </cellStyles>
  <dxfs count="446">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39"/>
        </patternFill>
      </fill>
    </dxf>
    <dxf>
      <fill>
        <patternFill>
          <bgColor indexed="38"/>
        </patternFill>
      </fill>
    </dxf>
    <dxf>
      <font>
        <b/>
        <i val="0"/>
        <condense val="0"/>
        <extend val="0"/>
      </font>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38"/>
        </patternFill>
      </fill>
    </dxf>
    <dxf>
      <fill>
        <patternFill>
          <bgColor indexed="36"/>
        </patternFill>
      </fill>
    </dxf>
    <dxf>
      <fill>
        <patternFill>
          <bgColor indexed="35"/>
        </patternFill>
      </fill>
    </dxf>
    <dxf>
      <fill>
        <patternFill>
          <bgColor indexed="36"/>
        </patternFill>
      </fill>
    </dxf>
    <dxf>
      <fill>
        <patternFill>
          <bgColor indexed="35"/>
        </patternFill>
      </fill>
    </dxf>
    <dxf>
      <fill>
        <patternFill>
          <bgColor indexed="39"/>
        </patternFill>
      </fill>
    </dxf>
    <dxf>
      <fill>
        <patternFill>
          <bgColor indexed="38"/>
        </patternFill>
      </fill>
    </dxf>
    <dxf>
      <font>
        <b/>
        <i val="0"/>
        <condense val="0"/>
        <extend val="0"/>
      </font>
      <fill>
        <patternFill>
          <bgColor indexed="37"/>
        </patternFill>
      </fill>
    </dxf>
    <dxf>
      <fill>
        <patternFill>
          <bgColor theme="6" tint="0.39994506668294322"/>
        </patternFill>
      </fill>
    </dxf>
    <dxf>
      <fill>
        <patternFill>
          <bgColor indexed="36"/>
        </patternFill>
      </fill>
    </dxf>
    <dxf>
      <fill>
        <patternFill>
          <bgColor indexed="26"/>
        </patternFill>
      </fill>
    </dxf>
    <dxf>
      <fill>
        <patternFill>
          <bgColor indexed="32"/>
        </patternFill>
      </fill>
    </dxf>
    <dxf>
      <fill>
        <patternFill>
          <bgColor indexed="32"/>
        </patternFill>
      </fill>
    </dxf>
    <dxf>
      <fill>
        <patternFill>
          <bgColor indexed="26"/>
        </patternFill>
      </fill>
    </dxf>
    <dxf>
      <fill>
        <patternFill>
          <bgColor indexed="36"/>
        </patternFill>
      </fill>
    </dxf>
    <dxf>
      <fill>
        <patternFill>
          <bgColor indexed="39"/>
        </patternFill>
      </fill>
    </dxf>
    <dxf>
      <fill>
        <patternFill>
          <bgColor indexed="26"/>
        </patternFill>
      </fill>
    </dxf>
    <dxf>
      <fill>
        <patternFill>
          <bgColor indexed="36"/>
        </patternFill>
      </fill>
    </dxf>
    <dxf>
      <fill>
        <patternFill>
          <bgColor indexed="36"/>
        </patternFill>
      </fill>
    </dxf>
    <dxf>
      <fill>
        <patternFill>
          <bgColor indexed="32"/>
        </patternFill>
      </fill>
    </dxf>
    <dxf>
      <fill>
        <patternFill>
          <bgColor indexed="9"/>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strike val="0"/>
        <condense val="0"/>
        <extend val="0"/>
      </font>
      <fill>
        <patternFill>
          <bgColor indexed="36"/>
        </patternFill>
      </fill>
    </dxf>
    <dxf>
      <font>
        <condense val="0"/>
        <extend val="0"/>
        <color indexed="23"/>
      </font>
    </dxf>
    <dxf>
      <font>
        <strike val="0"/>
        <condense val="0"/>
        <extend val="0"/>
      </font>
      <fill>
        <patternFill>
          <bgColor indexed="25"/>
        </patternFill>
      </fill>
    </dxf>
    <dxf>
      <font>
        <b/>
        <i val="0"/>
        <condense val="0"/>
        <extend val="0"/>
      </font>
      <fill>
        <patternFill>
          <bgColor indexed="36"/>
        </patternFill>
      </fill>
    </dxf>
    <dxf>
      <fill>
        <patternFill>
          <bgColor indexed="37"/>
        </patternFill>
      </fill>
    </dxf>
    <dxf>
      <fill>
        <patternFill>
          <bgColor indexed="33"/>
        </patternFill>
      </fill>
    </dxf>
    <dxf>
      <fill>
        <patternFill>
          <bgColor indexed="37"/>
        </patternFill>
      </fill>
    </dxf>
    <dxf>
      <fill>
        <patternFill>
          <bgColor indexed="33"/>
        </patternFill>
      </fill>
    </dxf>
    <dxf>
      <fill>
        <patternFill>
          <bgColor indexed="25"/>
        </patternFill>
      </fill>
    </dxf>
    <dxf>
      <fill>
        <patternFill>
          <bgColor indexed="51"/>
        </patternFill>
      </fill>
    </dxf>
    <dxf>
      <font>
        <condense val="0"/>
        <extend val="0"/>
        <color auto="1"/>
      </font>
      <fill>
        <patternFill>
          <bgColor indexed="43"/>
        </patternFill>
      </fill>
    </dxf>
    <dxf>
      <fill>
        <patternFill>
          <bgColor indexed="42"/>
        </patternFill>
      </fill>
    </dxf>
    <dxf>
      <font>
        <b/>
        <i val="0"/>
        <condense val="0"/>
        <extend val="0"/>
        <color indexed="10"/>
      </font>
    </dxf>
    <dxf>
      <font>
        <condense val="0"/>
        <extend val="0"/>
        <color auto="1"/>
      </font>
      <fill>
        <patternFill>
          <bgColor indexed="43"/>
        </patternFill>
      </fill>
    </dxf>
    <dxf>
      <fill>
        <patternFill>
          <bgColor indexed="42"/>
        </patternFill>
      </fill>
    </dxf>
    <dxf>
      <fill>
        <patternFill>
          <bgColor indexed="37"/>
        </patternFill>
      </fill>
    </dxf>
    <dxf>
      <fill>
        <patternFill>
          <bgColor indexed="33"/>
        </patternFill>
      </fill>
    </dxf>
    <dxf>
      <fill>
        <patternFill>
          <bgColor indexed="25"/>
        </patternFill>
      </fill>
    </dxf>
    <dxf>
      <fill>
        <patternFill>
          <bgColor indexed="51"/>
        </patternFill>
      </fill>
    </dxf>
    <dxf>
      <font>
        <condense val="0"/>
        <extend val="0"/>
        <color auto="1"/>
      </font>
      <fill>
        <patternFill>
          <bgColor indexed="43"/>
        </patternFill>
      </fill>
    </dxf>
    <dxf>
      <fill>
        <patternFill>
          <bgColor indexed="42"/>
        </patternFill>
      </fill>
    </dxf>
    <dxf>
      <font>
        <b/>
        <i val="0"/>
        <condense val="0"/>
        <extend val="0"/>
        <color indexed="10"/>
      </font>
    </dxf>
    <dxf>
      <font>
        <condense val="0"/>
        <extend val="0"/>
        <color auto="1"/>
      </font>
      <fill>
        <patternFill>
          <bgColor indexed="43"/>
        </patternFill>
      </fill>
    </dxf>
    <dxf>
      <fill>
        <patternFill>
          <bgColor indexed="42"/>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37"/>
        </patternFill>
      </fill>
    </dxf>
    <dxf>
      <fill>
        <patternFill>
          <bgColor indexed="33"/>
        </patternFill>
      </fill>
    </dxf>
    <dxf>
      <fill>
        <patternFill>
          <bgColor indexed="25"/>
        </patternFill>
      </fill>
    </dxf>
    <dxf>
      <fill>
        <patternFill>
          <bgColor indexed="51"/>
        </patternFill>
      </fill>
    </dxf>
    <dxf>
      <font>
        <condense val="0"/>
        <extend val="0"/>
        <color auto="1"/>
      </font>
      <fill>
        <patternFill>
          <bgColor indexed="43"/>
        </patternFill>
      </fill>
    </dxf>
    <dxf>
      <fill>
        <patternFill>
          <bgColor indexed="42"/>
        </patternFill>
      </fill>
    </dxf>
    <dxf>
      <font>
        <b/>
        <i val="0"/>
        <condense val="0"/>
        <extend val="0"/>
        <color indexed="10"/>
      </font>
    </dxf>
    <dxf>
      <font>
        <condense val="0"/>
        <extend val="0"/>
        <color auto="1"/>
      </font>
      <fill>
        <patternFill>
          <bgColor indexed="43"/>
        </patternFill>
      </fill>
    </dxf>
    <dxf>
      <fill>
        <patternFill>
          <bgColor indexed="42"/>
        </patternFill>
      </fill>
    </dxf>
    <dxf>
      <fill>
        <patternFill>
          <bgColor indexed="37"/>
        </patternFill>
      </fill>
    </dxf>
    <dxf>
      <fill>
        <patternFill>
          <bgColor indexed="33"/>
        </patternFill>
      </fill>
    </dxf>
    <dxf>
      <fill>
        <patternFill>
          <bgColor indexed="37"/>
        </patternFill>
      </fill>
    </dxf>
    <dxf>
      <fill>
        <patternFill>
          <bgColor indexed="33"/>
        </patternFill>
      </fill>
    </dxf>
    <dxf>
      <fill>
        <patternFill>
          <bgColor indexed="37"/>
        </patternFill>
      </fill>
    </dxf>
    <dxf>
      <fill>
        <patternFill>
          <bgColor indexed="33"/>
        </patternFill>
      </fill>
    </dxf>
    <dxf>
      <fill>
        <patternFill>
          <bgColor indexed="25"/>
        </patternFill>
      </fill>
    </dxf>
    <dxf>
      <fill>
        <patternFill>
          <bgColor indexed="51"/>
        </patternFill>
      </fill>
    </dxf>
    <dxf>
      <font>
        <condense val="0"/>
        <extend val="0"/>
        <color auto="1"/>
      </font>
      <fill>
        <patternFill>
          <bgColor indexed="43"/>
        </patternFill>
      </fill>
    </dxf>
    <dxf>
      <fill>
        <patternFill>
          <bgColor indexed="42"/>
        </patternFill>
      </fill>
    </dxf>
    <dxf>
      <font>
        <b/>
        <i val="0"/>
        <condense val="0"/>
        <extend val="0"/>
        <color indexed="10"/>
      </font>
    </dxf>
    <dxf>
      <font>
        <condense val="0"/>
        <extend val="0"/>
        <color auto="1"/>
      </font>
      <fill>
        <patternFill>
          <bgColor indexed="43"/>
        </patternFill>
      </fill>
    </dxf>
    <dxf>
      <fill>
        <patternFill>
          <bgColor indexed="42"/>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rgb="FFF7B093"/>
        </patternFill>
      </fill>
    </dxf>
    <dxf>
      <fill>
        <patternFill>
          <bgColor theme="4" tint="0.59996337778862885"/>
        </patternFill>
      </fill>
    </dxf>
    <dxf>
      <fill>
        <patternFill>
          <bgColor theme="0" tint="-0.14996795556505021"/>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val="0"/>
        <i val="0"/>
        <strike val="0"/>
        <name val="Cambria"/>
        <scheme val="none"/>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theme="9"/>
        </patternFill>
      </fill>
    </dxf>
    <dxf>
      <fill>
        <patternFill>
          <bgColor rgb="FFFFFF99"/>
        </patternFill>
      </fill>
    </dxf>
    <dxf>
      <fill>
        <patternFill>
          <bgColor theme="4" tint="0.79998168889431442"/>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rgb="FFF7B093"/>
        </patternFill>
      </fill>
    </dxf>
    <dxf>
      <fill>
        <patternFill>
          <bgColor theme="4" tint="0.59996337778862885"/>
        </patternFill>
      </fill>
    </dxf>
    <dxf>
      <fill>
        <patternFill>
          <bgColor theme="0" tint="-0.14996795556505021"/>
        </patternFill>
      </fill>
    </dxf>
    <dxf>
      <font>
        <b/>
        <i val="0"/>
        <strike val="0"/>
        <condense val="0"/>
        <extend val="0"/>
      </font>
      <fill>
        <patternFill>
          <bgColor indexed="36"/>
        </patternFill>
      </fill>
    </dxf>
    <dxf>
      <font>
        <condense val="0"/>
        <extend val="0"/>
        <color indexed="23"/>
      </font>
    </dxf>
    <dxf>
      <font>
        <strike val="0"/>
        <condense val="0"/>
        <extend val="0"/>
      </font>
      <fill>
        <patternFill>
          <bgColor indexed="25"/>
        </patternFill>
      </fill>
    </dxf>
    <dxf>
      <font>
        <b/>
        <i val="0"/>
        <condense val="0"/>
        <extend val="0"/>
      </font>
      <fill>
        <patternFill>
          <bgColor indexed="36"/>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39"/>
        </patternFill>
      </fill>
    </dxf>
    <dxf>
      <fill>
        <patternFill>
          <bgColor indexed="32"/>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condense val="0"/>
        <extend val="0"/>
      </font>
      <fill>
        <patternFill>
          <bgColor indexed="36"/>
        </patternFill>
      </fill>
    </dxf>
    <dxf>
      <fill>
        <patternFill>
          <bgColor theme="8" tint="0.59996337778862885"/>
        </patternFill>
      </fill>
    </dxf>
    <dxf>
      <font>
        <b/>
        <i val="0"/>
        <condense val="0"/>
        <extend val="0"/>
      </font>
      <fill>
        <patternFill>
          <bgColor indexed="36"/>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33"/>
        </patternFill>
      </fill>
    </dxf>
    <dxf>
      <fill>
        <patternFill>
          <bgColor indexed="25"/>
        </patternFill>
      </fill>
    </dxf>
    <dxf>
      <fill>
        <patternFill>
          <bgColor theme="6" tint="0.39994506668294322"/>
        </patternFill>
      </fill>
    </dxf>
    <dxf>
      <fill>
        <patternFill>
          <bgColor rgb="FFFFC000"/>
        </patternFill>
      </fill>
    </dxf>
    <dxf>
      <fill>
        <patternFill>
          <bgColor theme="5" tint="0.39994506668294322"/>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CAEC"/>
      <rgbColor rgb="00E4E4F4"/>
      <rgbColor rgb="00F4EBAA"/>
      <rgbColor rgb="00F8F4D8"/>
      <rgbColor rgb="00660066"/>
      <rgbColor rgb="00FF8080"/>
      <rgbColor rgb="000066CC"/>
      <rgbColor rgb="00CCCCFF"/>
      <rgbColor rgb="00A0D4A5"/>
      <rgbColor rgb="00C6E8C6"/>
      <rgbColor rgb="00D4BFA8"/>
      <rgbColor rgb="00EAE1D6"/>
      <rgbColor rgb="00F8C4C4"/>
      <rgbColor rgb="00E4F4E7"/>
      <rgbColor rgb="00008080"/>
      <rgbColor rgb="00EAEAEA"/>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33CC33"/>
      <color rgb="FFDBF5E2"/>
      <color rgb="FF2C1CA4"/>
      <color rgb="FFFFFF99"/>
      <color rgb="FFFFFFCC"/>
      <color rgb="FFFFFF65"/>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3403153</xdr:colOff>
      <xdr:row>0</xdr:row>
      <xdr:rowOff>0</xdr:rowOff>
    </xdr:from>
    <xdr:to>
      <xdr:col>7</xdr:col>
      <xdr:colOff>335523</xdr:colOff>
      <xdr:row>7</xdr:row>
      <xdr:rowOff>128543</xdr:rowOff>
    </xdr:to>
    <xdr:pic>
      <xdr:nvPicPr>
        <xdr:cNvPr id="91141"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6512113" y="0"/>
          <a:ext cx="1486894" cy="1257628"/>
        </a:xfrm>
        <a:prstGeom prst="rect">
          <a:avLst/>
        </a:prstGeom>
        <a:noFill/>
      </xdr:spPr>
    </xdr:pic>
    <xdr:clientData/>
  </xdr:twoCellAnchor>
  <xdr:twoCellAnchor editAs="oneCell">
    <xdr:from>
      <xdr:col>21</xdr:col>
      <xdr:colOff>423004</xdr:colOff>
      <xdr:row>10</xdr:row>
      <xdr:rowOff>144945</xdr:rowOff>
    </xdr:from>
    <xdr:to>
      <xdr:col>33</xdr:col>
      <xdr:colOff>346214</xdr:colOff>
      <xdr:row>45</xdr:row>
      <xdr:rowOff>116687</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16520254" y="1845838"/>
          <a:ext cx="7271067" cy="6176599"/>
        </a:xfrm>
        <a:prstGeom prst="rect">
          <a:avLst/>
        </a:prstGeom>
      </xdr:spPr>
    </xdr:pic>
    <xdr:clientData/>
  </xdr:twoCellAnchor>
  <xdr:twoCellAnchor editAs="oneCell">
    <xdr:from>
      <xdr:col>7</xdr:col>
      <xdr:colOff>81642</xdr:colOff>
      <xdr:row>8</xdr:row>
      <xdr:rowOff>0</xdr:rowOff>
    </xdr:from>
    <xdr:to>
      <xdr:col>21</xdr:col>
      <xdr:colOff>319336</xdr:colOff>
      <xdr:row>45</xdr:row>
      <xdr:rowOff>68035</xdr:rowOff>
    </xdr:to>
    <xdr:pic>
      <xdr:nvPicPr>
        <xdr:cNvPr id="4" name="Kuva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7606392" y="1333500"/>
          <a:ext cx="8810194" cy="664028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www.suomi.fi/" TargetMode="External"/><Relationship Id="rId7" Type="http://schemas.openxmlformats.org/officeDocument/2006/relationships/vmlDrawing" Target="../drawings/vmlDrawing3.vml"/><Relationship Id="rId2" Type="http://schemas.openxmlformats.org/officeDocument/2006/relationships/hyperlink" Target="http://www.avoidata.fi/" TargetMode="External"/><Relationship Id="rId1" Type="http://schemas.openxmlformats.org/officeDocument/2006/relationships/hyperlink" Target="http://www.hare.vn.fi/mJulkaisujenSelailu.asp?h_iID=19930&amp;tVNo=5&amp;sTyp=Selaus" TargetMode="External"/><Relationship Id="rId6" Type="http://schemas.openxmlformats.org/officeDocument/2006/relationships/printerSettings" Target="../printerSettings/printerSettings4.bin"/><Relationship Id="rId5" Type="http://schemas.openxmlformats.org/officeDocument/2006/relationships/hyperlink" Target="http://www.hankegalleria.fi/" TargetMode="External"/><Relationship Id="rId4" Type="http://schemas.openxmlformats.org/officeDocument/2006/relationships/hyperlink" Target="http://www.jhs-suositukset.fi/web/guest/projects/toimipaikkatieto"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valtioneuvosto.fi/hallitus/hallitusohjelma/pdf/fi.pdf"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J47"/>
  <sheetViews>
    <sheetView tabSelected="1" zoomScaleNormal="100" workbookViewId="0">
      <selection activeCell="E7" sqref="E7"/>
    </sheetView>
  </sheetViews>
  <sheetFormatPr defaultRowHeight="13.2"/>
  <cols>
    <col min="1" max="1" width="1" customWidth="1"/>
    <col min="2" max="2" width="5.5546875" customWidth="1"/>
    <col min="3" max="3" width="7.88671875" customWidth="1"/>
    <col min="4" max="4" width="32.33203125" customWidth="1"/>
    <col min="5" max="5" width="53.109375" customWidth="1"/>
    <col min="6" max="6" width="10.5546875" customWidth="1"/>
    <col min="7" max="7" width="5.5546875" hidden="1" customWidth="1"/>
  </cols>
  <sheetData>
    <row r="1" spans="2:10" ht="4.5" customHeight="1" thickBot="1"/>
    <row r="2" spans="2:10" ht="18" thickBot="1">
      <c r="C2" s="176" t="s">
        <v>385</v>
      </c>
      <c r="D2" s="158"/>
      <c r="E2" s="177" t="s">
        <v>1364</v>
      </c>
    </row>
    <row r="4" spans="2:10" ht="15.6">
      <c r="C4" s="14" t="s">
        <v>414</v>
      </c>
    </row>
    <row r="6" spans="2:10">
      <c r="C6" s="22" t="s">
        <v>11</v>
      </c>
      <c r="D6" s="159" t="s">
        <v>1354</v>
      </c>
      <c r="J6" s="292" t="s">
        <v>413</v>
      </c>
    </row>
    <row r="7" spans="2:10">
      <c r="C7" s="23" t="s">
        <v>12</v>
      </c>
      <c r="D7" s="24">
        <v>41984</v>
      </c>
      <c r="J7" t="s">
        <v>404</v>
      </c>
    </row>
    <row r="8" spans="2:10" ht="13.8" thickBot="1">
      <c r="J8" s="292" t="s">
        <v>484</v>
      </c>
    </row>
    <row r="9" spans="2:10" ht="24.75" customHeight="1" thickBot="1">
      <c r="C9" s="123" t="s">
        <v>13</v>
      </c>
      <c r="D9" s="124"/>
      <c r="E9" s="340" t="s">
        <v>232</v>
      </c>
      <c r="F9" s="179" t="s">
        <v>147</v>
      </c>
      <c r="G9" s="179" t="s">
        <v>465</v>
      </c>
    </row>
    <row r="10" spans="2:10" ht="4.5" customHeight="1" thickBot="1">
      <c r="C10" s="162"/>
      <c r="D10" s="163"/>
      <c r="E10" s="178"/>
      <c r="F10" s="26"/>
      <c r="G10" s="545"/>
    </row>
    <row r="11" spans="2:10" ht="14.4" thickBot="1">
      <c r="B11" s="325"/>
      <c r="C11" s="740" t="s">
        <v>135</v>
      </c>
      <c r="D11" s="741"/>
      <c r="E11" s="326"/>
      <c r="F11" s="327" t="s">
        <v>405</v>
      </c>
      <c r="G11" s="179"/>
    </row>
    <row r="12" spans="2:10" ht="16.5" customHeight="1">
      <c r="B12" s="751" t="s">
        <v>222</v>
      </c>
      <c r="C12" s="761" t="s">
        <v>137</v>
      </c>
      <c r="D12" s="762"/>
      <c r="E12" s="341" t="s">
        <v>233</v>
      </c>
      <c r="F12" s="507" t="s">
        <v>125</v>
      </c>
      <c r="G12" s="557" t="s">
        <v>1160</v>
      </c>
    </row>
    <row r="13" spans="2:10" ht="16.5" customHeight="1">
      <c r="B13" s="752"/>
      <c r="C13" s="763" t="s">
        <v>229</v>
      </c>
      <c r="D13" s="763"/>
      <c r="E13" s="536" t="s">
        <v>402</v>
      </c>
      <c r="F13" s="185" t="s">
        <v>125</v>
      </c>
      <c r="G13" s="557" t="s">
        <v>1160</v>
      </c>
    </row>
    <row r="14" spans="2:10" ht="16.5" customHeight="1">
      <c r="B14" s="752"/>
      <c r="C14" s="763" t="s">
        <v>14</v>
      </c>
      <c r="D14" s="763"/>
      <c r="E14" s="536" t="s">
        <v>14</v>
      </c>
      <c r="F14" s="535" t="s">
        <v>125</v>
      </c>
      <c r="G14" s="557" t="s">
        <v>1160</v>
      </c>
    </row>
    <row r="15" spans="2:10" ht="16.5" customHeight="1" thickBot="1">
      <c r="B15" s="753"/>
      <c r="C15" s="763" t="s">
        <v>490</v>
      </c>
      <c r="D15" s="763"/>
      <c r="E15" s="537" t="s">
        <v>403</v>
      </c>
      <c r="F15" s="324" t="s">
        <v>125</v>
      </c>
      <c r="G15" s="557" t="s">
        <v>1160</v>
      </c>
    </row>
    <row r="16" spans="2:10" ht="13.5" customHeight="1">
      <c r="B16" s="754" t="s">
        <v>221</v>
      </c>
      <c r="C16" s="764" t="s">
        <v>23</v>
      </c>
      <c r="D16" s="765"/>
      <c r="E16" s="321"/>
      <c r="F16" s="328" t="s">
        <v>125</v>
      </c>
      <c r="G16" s="557" t="s">
        <v>1160</v>
      </c>
    </row>
    <row r="17" spans="2:7" ht="13.5" customHeight="1">
      <c r="B17" s="755"/>
      <c r="C17" s="766" t="s">
        <v>294</v>
      </c>
      <c r="D17" s="767"/>
      <c r="E17" s="539" t="s">
        <v>406</v>
      </c>
      <c r="F17" s="183" t="s">
        <v>405</v>
      </c>
      <c r="G17" s="545"/>
    </row>
    <row r="18" spans="2:7" ht="13.5" customHeight="1">
      <c r="B18" s="756"/>
      <c r="C18" s="766" t="s">
        <v>26</v>
      </c>
      <c r="D18" s="767"/>
      <c r="E18" s="180"/>
      <c r="F18" s="317" t="s">
        <v>125</v>
      </c>
      <c r="G18" s="557" t="s">
        <v>1160</v>
      </c>
    </row>
    <row r="19" spans="2:7" ht="13.5" customHeight="1">
      <c r="B19" s="756"/>
      <c r="C19" s="766" t="s">
        <v>32</v>
      </c>
      <c r="D19" s="767"/>
      <c r="E19" s="538" t="s">
        <v>407</v>
      </c>
      <c r="F19" s="317" t="s">
        <v>125</v>
      </c>
      <c r="G19" s="557" t="s">
        <v>1160</v>
      </c>
    </row>
    <row r="20" spans="2:7" ht="13.5" customHeight="1">
      <c r="B20" s="756"/>
      <c r="C20" s="766" t="s">
        <v>149</v>
      </c>
      <c r="D20" s="767"/>
      <c r="E20" s="538" t="s">
        <v>408</v>
      </c>
      <c r="F20" s="317" t="s">
        <v>125</v>
      </c>
      <c r="G20" s="557" t="s">
        <v>1160</v>
      </c>
    </row>
    <row r="21" spans="2:7" ht="13.5" customHeight="1">
      <c r="B21" s="756"/>
      <c r="C21" s="766" t="s">
        <v>33</v>
      </c>
      <c r="D21" s="767"/>
      <c r="E21" s="538" t="s">
        <v>409</v>
      </c>
      <c r="F21" s="317"/>
      <c r="G21" s="557" t="s">
        <v>1160</v>
      </c>
    </row>
    <row r="22" spans="2:7" ht="13.5" customHeight="1">
      <c r="B22" s="756"/>
      <c r="C22" s="766" t="s">
        <v>41</v>
      </c>
      <c r="D22" s="767"/>
      <c r="E22" s="180" t="s">
        <v>54</v>
      </c>
      <c r="F22" s="317" t="s">
        <v>125</v>
      </c>
      <c r="G22" s="557" t="s">
        <v>1160</v>
      </c>
    </row>
    <row r="23" spans="2:7" ht="13.5" customHeight="1" thickBot="1">
      <c r="B23" s="757"/>
      <c r="C23" s="768" t="s">
        <v>293</v>
      </c>
      <c r="D23" s="769"/>
      <c r="E23" s="322"/>
      <c r="F23" s="329" t="s">
        <v>405</v>
      </c>
      <c r="G23" s="545"/>
    </row>
    <row r="24" spans="2:7">
      <c r="B24" s="758" t="s">
        <v>223</v>
      </c>
      <c r="C24" s="446" t="s">
        <v>373</v>
      </c>
      <c r="D24" s="398"/>
      <c r="E24" s="439" t="s">
        <v>410</v>
      </c>
      <c r="F24" s="323" t="s">
        <v>405</v>
      </c>
      <c r="G24" s="545"/>
    </row>
    <row r="25" spans="2:7" s="399" customFormat="1">
      <c r="B25" s="759"/>
      <c r="C25" s="446" t="s">
        <v>148</v>
      </c>
      <c r="D25" s="398"/>
      <c r="E25" s="439" t="s">
        <v>374</v>
      </c>
      <c r="F25" s="508" t="s">
        <v>405</v>
      </c>
      <c r="G25" s="545"/>
    </row>
    <row r="26" spans="2:7">
      <c r="B26" s="760"/>
      <c r="C26" s="397" t="s">
        <v>53</v>
      </c>
      <c r="D26" s="398"/>
      <c r="E26" s="313" t="s">
        <v>295</v>
      </c>
      <c r="F26" s="312" t="s">
        <v>125</v>
      </c>
      <c r="G26" s="557" t="s">
        <v>1160</v>
      </c>
    </row>
    <row r="27" spans="2:7">
      <c r="B27" s="760"/>
      <c r="C27" s="446" t="s">
        <v>152</v>
      </c>
      <c r="D27" s="398"/>
      <c r="E27" s="313" t="s">
        <v>296</v>
      </c>
      <c r="F27" s="440" t="s">
        <v>125</v>
      </c>
      <c r="G27" s="545"/>
    </row>
    <row r="28" spans="2:7">
      <c r="B28" s="760"/>
      <c r="C28" s="446" t="s">
        <v>55</v>
      </c>
      <c r="D28" s="398"/>
      <c r="E28" s="439"/>
      <c r="F28" s="440" t="s">
        <v>125</v>
      </c>
      <c r="G28" s="557" t="s">
        <v>1160</v>
      </c>
    </row>
    <row r="29" spans="2:7">
      <c r="B29" s="760"/>
      <c r="C29" s="446" t="s">
        <v>56</v>
      </c>
      <c r="D29" s="398"/>
      <c r="E29" s="181"/>
      <c r="F29" s="440" t="s">
        <v>125</v>
      </c>
      <c r="G29" s="557" t="s">
        <v>1160</v>
      </c>
    </row>
    <row r="30" spans="2:7">
      <c r="B30" s="760"/>
      <c r="C30" s="446" t="s">
        <v>323</v>
      </c>
      <c r="D30" s="398"/>
      <c r="E30" s="313" t="s">
        <v>217</v>
      </c>
      <c r="F30" s="312" t="s">
        <v>405</v>
      </c>
      <c r="G30" s="557"/>
    </row>
    <row r="31" spans="2:7">
      <c r="B31" s="760"/>
      <c r="C31" s="397" t="s">
        <v>219</v>
      </c>
      <c r="D31" s="398"/>
      <c r="E31" s="181" t="s">
        <v>136</v>
      </c>
      <c r="F31" s="440" t="s">
        <v>125</v>
      </c>
      <c r="G31" s="557" t="s">
        <v>1160</v>
      </c>
    </row>
    <row r="32" spans="2:7">
      <c r="B32" s="760"/>
      <c r="C32" s="397" t="s">
        <v>150</v>
      </c>
      <c r="D32" s="398"/>
      <c r="E32" s="313" t="s">
        <v>369</v>
      </c>
      <c r="F32" s="312" t="s">
        <v>125</v>
      </c>
      <c r="G32" s="557" t="s">
        <v>1160</v>
      </c>
    </row>
    <row r="33" spans="2:7">
      <c r="B33" s="760"/>
      <c r="C33" s="446" t="s">
        <v>936</v>
      </c>
      <c r="D33" s="398"/>
      <c r="E33" s="439" t="s">
        <v>411</v>
      </c>
      <c r="F33" s="312" t="s">
        <v>125</v>
      </c>
      <c r="G33" s="557" t="s">
        <v>1160</v>
      </c>
    </row>
    <row r="34" spans="2:7">
      <c r="B34" s="760"/>
      <c r="C34" s="446" t="s">
        <v>57</v>
      </c>
      <c r="D34" s="398"/>
      <c r="E34" s="439" t="s">
        <v>412</v>
      </c>
      <c r="F34" s="312" t="s">
        <v>125</v>
      </c>
      <c r="G34" s="557" t="s">
        <v>1160</v>
      </c>
    </row>
    <row r="35" spans="2:7" s="399" customFormat="1">
      <c r="B35" s="760"/>
      <c r="C35" s="447" t="s">
        <v>372</v>
      </c>
      <c r="D35" s="398"/>
      <c r="E35" s="439" t="s">
        <v>1161</v>
      </c>
      <c r="F35" s="440" t="s">
        <v>125</v>
      </c>
      <c r="G35" s="557" t="s">
        <v>1160</v>
      </c>
    </row>
    <row r="36" spans="2:7" s="399" customFormat="1">
      <c r="B36" s="760"/>
      <c r="C36" s="446" t="s">
        <v>58</v>
      </c>
      <c r="D36" s="398"/>
      <c r="E36" s="181"/>
      <c r="F36" s="440" t="s">
        <v>405</v>
      </c>
      <c r="G36" s="557"/>
    </row>
    <row r="37" spans="2:7">
      <c r="B37" s="760"/>
      <c r="C37" s="446" t="s">
        <v>59</v>
      </c>
      <c r="D37" s="398"/>
      <c r="E37" s="181"/>
      <c r="F37" s="312" t="s">
        <v>405</v>
      </c>
      <c r="G37" s="557"/>
    </row>
    <row r="38" spans="2:7" ht="13.8" thickBot="1">
      <c r="B38" s="760"/>
      <c r="C38" s="447" t="s">
        <v>390</v>
      </c>
      <c r="D38" s="398"/>
      <c r="E38" s="439" t="s">
        <v>136</v>
      </c>
      <c r="F38" s="312" t="s">
        <v>405</v>
      </c>
      <c r="G38" s="545"/>
    </row>
    <row r="39" spans="2:7" ht="15" customHeight="1">
      <c r="B39" s="748" t="s">
        <v>224</v>
      </c>
      <c r="C39" s="746" t="s">
        <v>371</v>
      </c>
      <c r="D39" s="747"/>
      <c r="E39" s="290"/>
      <c r="F39" s="314" t="s">
        <v>125</v>
      </c>
      <c r="G39" s="557" t="s">
        <v>1160</v>
      </c>
    </row>
    <row r="40" spans="2:7" ht="15" customHeight="1">
      <c r="B40" s="749"/>
      <c r="C40" s="742" t="s">
        <v>60</v>
      </c>
      <c r="D40" s="743"/>
      <c r="E40" s="182"/>
      <c r="F40" s="315" t="s">
        <v>405</v>
      </c>
      <c r="G40" s="545"/>
    </row>
    <row r="41" spans="2:7" s="399" customFormat="1" ht="15" customHeight="1">
      <c r="B41" s="749"/>
      <c r="C41" s="742" t="s">
        <v>256</v>
      </c>
      <c r="D41" s="743"/>
      <c r="E41" s="182"/>
      <c r="F41" s="444" t="s">
        <v>405</v>
      </c>
      <c r="G41" s="545"/>
    </row>
    <row r="42" spans="2:7" ht="15" customHeight="1">
      <c r="B42" s="749"/>
      <c r="C42" s="742" t="s">
        <v>61</v>
      </c>
      <c r="D42" s="743"/>
      <c r="E42" s="182"/>
      <c r="F42" s="315" t="s">
        <v>125</v>
      </c>
      <c r="G42" s="557" t="s">
        <v>1160</v>
      </c>
    </row>
    <row r="43" spans="2:7" ht="15" customHeight="1">
      <c r="B43" s="749"/>
      <c r="C43" s="744" t="s">
        <v>389</v>
      </c>
      <c r="D43" s="745"/>
      <c r="E43" s="182" t="s">
        <v>136</v>
      </c>
      <c r="F43" s="315" t="s">
        <v>405</v>
      </c>
      <c r="G43" s="545"/>
    </row>
    <row r="44" spans="2:7" s="399" customFormat="1" ht="15" customHeight="1">
      <c r="B44" s="749"/>
      <c r="C44" s="742" t="s">
        <v>169</v>
      </c>
      <c r="D44" s="743"/>
      <c r="E44" s="182"/>
      <c r="F44" s="444" t="s">
        <v>405</v>
      </c>
      <c r="G44" s="545"/>
    </row>
    <row r="45" spans="2:7" ht="15" customHeight="1" thickBot="1">
      <c r="B45" s="750"/>
      <c r="C45" s="738" t="s">
        <v>370</v>
      </c>
      <c r="D45" s="739"/>
      <c r="E45" s="184"/>
      <c r="F45" s="316" t="s">
        <v>405</v>
      </c>
      <c r="G45" s="546"/>
    </row>
    <row r="47" spans="2:7">
      <c r="C47" s="292" t="s">
        <v>225</v>
      </c>
    </row>
  </sheetData>
  <mergeCells count="24">
    <mergeCell ref="B39:B45"/>
    <mergeCell ref="B12:B15"/>
    <mergeCell ref="B16:B23"/>
    <mergeCell ref="B24:B38"/>
    <mergeCell ref="C12:D12"/>
    <mergeCell ref="C13:D13"/>
    <mergeCell ref="C14:D14"/>
    <mergeCell ref="C15:D15"/>
    <mergeCell ref="C16:D16"/>
    <mergeCell ref="C17:D17"/>
    <mergeCell ref="C18:D18"/>
    <mergeCell ref="C19:D19"/>
    <mergeCell ref="C20:D20"/>
    <mergeCell ref="C21:D21"/>
    <mergeCell ref="C22:D22"/>
    <mergeCell ref="C23:D23"/>
    <mergeCell ref="C45:D45"/>
    <mergeCell ref="C11:D11"/>
    <mergeCell ref="C40:D40"/>
    <mergeCell ref="C42:D42"/>
    <mergeCell ref="C43:D43"/>
    <mergeCell ref="C44:D44"/>
    <mergeCell ref="C39:D39"/>
    <mergeCell ref="C41:D41"/>
  </mergeCells>
  <phoneticPr fontId="0" type="noConversion"/>
  <conditionalFormatting sqref="C11:C13 E11:E19 C15:C19 E22:E23 C22:C24 C26:C35 E45 E37:E43 C37:C43 E26:E35">
    <cfRule type="expression" dxfId="445" priority="29" stopIfTrue="1">
      <formula>AND($F11="Ei")</formula>
    </cfRule>
    <cfRule type="expression" dxfId="444" priority="30" stopIfTrue="1">
      <formula>AND($F11="Kyllä")</formula>
    </cfRule>
  </conditionalFormatting>
  <conditionalFormatting sqref="E20 C20">
    <cfRule type="expression" dxfId="443" priority="23" stopIfTrue="1">
      <formula>AND($F20="Ei")</formula>
    </cfRule>
    <cfRule type="expression" dxfId="442" priority="24" stopIfTrue="1">
      <formula>AND($F20="Kyllä")</formula>
    </cfRule>
  </conditionalFormatting>
  <conditionalFormatting sqref="C21 E21">
    <cfRule type="expression" dxfId="441" priority="21" stopIfTrue="1">
      <formula>AND($F21="Ei")</formula>
    </cfRule>
    <cfRule type="expression" dxfId="440" priority="22" stopIfTrue="1">
      <formula>AND($F21="Kyllä")</formula>
    </cfRule>
  </conditionalFormatting>
  <conditionalFormatting sqref="C14">
    <cfRule type="expression" dxfId="439" priority="19" stopIfTrue="1">
      <formula>AND($F14="Ei")</formula>
    </cfRule>
    <cfRule type="expression" dxfId="438" priority="20" stopIfTrue="1">
      <formula>AND($F14="Kyllä")</formula>
    </cfRule>
  </conditionalFormatting>
  <conditionalFormatting sqref="C25">
    <cfRule type="expression" dxfId="437" priority="13" stopIfTrue="1">
      <formula>AND($F25="Ei")</formula>
    </cfRule>
    <cfRule type="expression" dxfId="436" priority="14" stopIfTrue="1">
      <formula>AND($F25="Kyllä")</formula>
    </cfRule>
  </conditionalFormatting>
  <conditionalFormatting sqref="E24:E25">
    <cfRule type="expression" dxfId="435" priority="9" stopIfTrue="1">
      <formula>AND($F24="Ei")</formula>
    </cfRule>
    <cfRule type="expression" dxfId="434" priority="10" stopIfTrue="1">
      <formula>AND($F24="Kyllä")</formula>
    </cfRule>
  </conditionalFormatting>
  <conditionalFormatting sqref="E36 C36">
    <cfRule type="expression" dxfId="433" priority="7" stopIfTrue="1">
      <formula>AND($F36="Ei")</formula>
    </cfRule>
    <cfRule type="expression" dxfId="432" priority="8" stopIfTrue="1">
      <formula>AND($F36="Kyllä")</formula>
    </cfRule>
  </conditionalFormatting>
  <conditionalFormatting sqref="E44">
    <cfRule type="expression" dxfId="431" priority="5" stopIfTrue="1">
      <formula>AND($F44="Ei")</formula>
    </cfRule>
    <cfRule type="expression" dxfId="430" priority="6" stopIfTrue="1">
      <formula>AND($F44="Kyllä")</formula>
    </cfRule>
  </conditionalFormatting>
  <conditionalFormatting sqref="C45">
    <cfRule type="expression" dxfId="429" priority="3" stopIfTrue="1">
      <formula>AND($F45="Ei")</formula>
    </cfRule>
    <cfRule type="expression" dxfId="428" priority="4" stopIfTrue="1">
      <formula>AND($F45="Kyllä")</formula>
    </cfRule>
  </conditionalFormatting>
  <conditionalFormatting sqref="C44">
    <cfRule type="expression" dxfId="427" priority="1" stopIfTrue="1">
      <formula>AND($F44="Ei")</formula>
    </cfRule>
    <cfRule type="expression" dxfId="426" priority="2" stopIfTrue="1">
      <formula>AND($F44="Kyllä")</formula>
    </cfRule>
  </conditionalFormatting>
  <dataValidations count="1">
    <dataValidation type="list" allowBlank="1" showInputMessage="1" showErrorMessage="1" errorTitle="Virheellinen valinta" error="Valitse listasta" promptTitle="Kuvataanko?" prompt="- Kyllä_x000a_- Ei" sqref="F11:F45">
      <formula1>"Kyllä, Ei"</formula1>
    </dataValidation>
  </dataValidations>
  <hyperlinks>
    <hyperlink ref="C11" location="Arkkitehtuuridokum!A1" display="Arkkitehtuuridokumentaatio"/>
    <hyperlink ref="C42" location="Järjestelmäsalkku!A1" display="Järjestelmäsalkku"/>
    <hyperlink ref="C19" location="Sidosryhmät!A1" display="Sidosryhmät"/>
    <hyperlink ref="C22" location="Tietojärjestelmäpalvelut!A1" display="Tietojärjestelmäpalvelut"/>
    <hyperlink ref="C18" location="Palvelut!A1" display="Palvelut"/>
    <hyperlink ref="C17" location="'Vaatimukset ja tavoitteet'!A1" display="Kehittämisvaatimukset ja tavoitteet"/>
    <hyperlink ref="C40" location="'Fyysiset tietovarannot'!A1" display="Fyysiset tietovarannot"/>
    <hyperlink ref="C39" location="Rajapinnat!A1" display="Liittymät ja rajapinnat"/>
    <hyperlink ref="C16" location="Strategia!A1" display="Strategia"/>
    <hyperlink ref="C12" location="Arkkitehtuuriperiaatteet!A1" display="Arkkitehtuuriperiaatteet"/>
    <hyperlink ref="C12:D12" location="'Rajaukset ja reunaehdot'!A1" display="Rajaukset ja reunaehdot"/>
    <hyperlink ref="C20" location="Käsitteistö!A1" display="Käsitteistö"/>
    <hyperlink ref="C21" location="Roolit!A1" display="Roolit"/>
    <hyperlink ref="C23:D23" location="Teknologiavaatimukset!A1" display="Teknologivaatimukset"/>
    <hyperlink ref="C13:D13" location="'Sidosarkkitehtuurit määritykset'!A1" display="Sidosarkkitehtuurit - ohjaavat määritykset"/>
    <hyperlink ref="C14:D14" location="Arkkitehtuuriperiaatteet!A1" display="Arkkitehtuuriperiaatteet"/>
    <hyperlink ref="C24" location="Organisaatio!A1" display="Organisaatio"/>
    <hyperlink ref="C27" location="Tiedot!A1" display="Tiedot"/>
    <hyperlink ref="C28" location="'Loogiset tietovarannot'!R1S1" display="Loogiset tietovarannot"/>
    <hyperlink ref="C29" location="'Prosessit-tiedot'!A1" display="Prosessit-tiedot -riippuvuustaulukko"/>
    <hyperlink ref="C30" location="'Loogiset tietojärjestelmäpalv.'!A1" display="Loogiset järjestelmäpalvelut"/>
    <hyperlink ref="C33" location="'Järjestelmät-tiedot'!R1S1" display="Järjestelmät-tiedot -riippuvuustaulukko"/>
    <hyperlink ref="C34" location="'Järjestelmät-prosessit'!R1S1" display="Järjestelmät-prosessit -riippuvuustaulukko"/>
    <hyperlink ref="C37" location="Valvontakohteet!A1" display="Valvontakohteet"/>
    <hyperlink ref="C41" location="'Koodistot, sanastot'!A1" display="Koodistot ja sanastot"/>
    <hyperlink ref="C41:D41" location="Koodistot!A1" display="Koodistot"/>
    <hyperlink ref="C25" location="Prosessilista!A1" display="Prosessilista"/>
    <hyperlink ref="C36" location="'Loogiset teknologiakomponentit'!A1" display="Teknologiakomponentit"/>
    <hyperlink ref="C44:D44" location="Teknologiavalinnat!A1" display="Teknologiavalinnat"/>
    <hyperlink ref="C45:D45" location="'Kohteiden palvelutasotavoitteet'!A1" display="Kohteiden palvelutasotavoitteet"/>
    <hyperlink ref="C15:D15" location="'Tietoturva- ja integperiaatteet'!A1" display="Tietoturva- ja integraatioperiaatteet"/>
  </hyperlinks>
  <pageMargins left="0.25" right="0.44" top="0.34" bottom="1" header="0.21" footer="0.5"/>
  <pageSetup paperSize="9" orientation="portrait"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sheetPr>
    <tabColor rgb="FF33CC33"/>
    <outlinePr summaryBelow="0" summaryRight="0"/>
  </sheetPr>
  <dimension ref="A1:J464"/>
  <sheetViews>
    <sheetView zoomScale="90" zoomScaleNormal="90" workbookViewId="0">
      <pane ySplit="5" topLeftCell="A6" activePane="bottomLeft" state="frozen"/>
      <selection activeCell="D30" sqref="D30"/>
      <selection pane="bottomLeft" activeCell="C1" sqref="C1"/>
    </sheetView>
  </sheetViews>
  <sheetFormatPr defaultRowHeight="13.2" outlineLevelCol="1"/>
  <cols>
    <col min="1" max="1" width="2.5546875" customWidth="1"/>
    <col min="2" max="2" width="2.44140625" customWidth="1"/>
    <col min="3" max="3" width="33.6640625" customWidth="1"/>
    <col min="4" max="4" width="46.33203125" customWidth="1"/>
    <col min="5" max="5" width="21.5546875" style="42" customWidth="1" outlineLevel="1"/>
    <col min="6" max="6" width="46.33203125" customWidth="1" outlineLevel="1"/>
    <col min="7" max="7" width="36.33203125" customWidth="1" outlineLevel="1"/>
    <col min="9" max="9" width="16" customWidth="1"/>
  </cols>
  <sheetData>
    <row r="1" spans="1:10" s="161" customFormat="1" ht="17.7" customHeight="1">
      <c r="A1" s="368" t="s">
        <v>315</v>
      </c>
      <c r="B1" s="165" t="s">
        <v>32</v>
      </c>
      <c r="E1" s="175"/>
    </row>
    <row r="2" spans="1:10">
      <c r="D2" s="59">
        <f>Pääsivu!D7</f>
        <v>41984</v>
      </c>
    </row>
    <row r="3" spans="1:10" ht="13.8">
      <c r="B3" s="15" t="str">
        <f>CONCATENATE("Versio ",Pääsivu!D6)</f>
        <v>Versio 1.0</v>
      </c>
      <c r="D3" s="338" t="s">
        <v>228</v>
      </c>
      <c r="E3" s="335" t="s">
        <v>227</v>
      </c>
      <c r="F3" s="336"/>
      <c r="G3" s="337"/>
    </row>
    <row r="4" spans="1:10" ht="13.8" thickBot="1"/>
    <row r="5" spans="1:10" ht="42" thickBot="1">
      <c r="B5" s="773" t="s">
        <v>34</v>
      </c>
      <c r="C5" s="773"/>
      <c r="D5" s="347" t="s">
        <v>3</v>
      </c>
      <c r="E5" s="390" t="s">
        <v>146</v>
      </c>
      <c r="F5" s="389" t="s">
        <v>287</v>
      </c>
      <c r="G5" s="389" t="s">
        <v>22</v>
      </c>
    </row>
    <row r="6" spans="1:10" ht="5.4" customHeight="1">
      <c r="B6" s="69"/>
      <c r="C6" s="75"/>
      <c r="D6" s="36"/>
      <c r="E6" s="355"/>
      <c r="F6" s="33"/>
      <c r="G6" s="36"/>
      <c r="J6" s="61" t="e">
        <f>IF(B6&lt;&gt;"",1,IF(#REF!&lt;&gt;"",2,IF(C6&lt;&gt;"",3,0)))</f>
        <v>#REF!</v>
      </c>
    </row>
    <row r="7" spans="1:10" ht="118.8">
      <c r="B7" s="574" t="s">
        <v>1043</v>
      </c>
      <c r="C7" s="575"/>
      <c r="D7" s="572" t="s">
        <v>1096</v>
      </c>
      <c r="E7" s="579" t="s">
        <v>613</v>
      </c>
      <c r="F7" s="571"/>
      <c r="G7" s="577" t="s">
        <v>699</v>
      </c>
      <c r="H7" s="570"/>
      <c r="J7" s="61">
        <f>IF(B7&lt;&gt;"",1,IF(C7&lt;&gt;"",3,0))</f>
        <v>1</v>
      </c>
    </row>
    <row r="8" spans="1:10" ht="92.4">
      <c r="B8" s="574"/>
      <c r="C8" s="575" t="s">
        <v>614</v>
      </c>
      <c r="D8" s="577" t="s">
        <v>1125</v>
      </c>
      <c r="E8" s="579" t="s">
        <v>613</v>
      </c>
      <c r="F8" s="576" t="s">
        <v>1124</v>
      </c>
      <c r="G8" s="572"/>
      <c r="H8" s="578"/>
      <c r="J8" s="61">
        <f>IF(B8&lt;&gt;"",1,IF(C8&lt;&gt;"",3,0))</f>
        <v>3</v>
      </c>
    </row>
    <row r="9" spans="1:10" ht="39.6">
      <c r="B9" s="574"/>
      <c r="C9" s="575" t="s">
        <v>615</v>
      </c>
      <c r="D9" s="572" t="s">
        <v>710</v>
      </c>
      <c r="E9" s="579" t="s">
        <v>613</v>
      </c>
      <c r="F9" s="576" t="s">
        <v>616</v>
      </c>
      <c r="G9" s="572" t="s">
        <v>692</v>
      </c>
      <c r="H9" s="573"/>
      <c r="J9" s="61">
        <f t="shared" ref="J9:J34" si="0">IF(B9&lt;&gt;"",1,IF(C9&lt;&gt;"",3,0))</f>
        <v>3</v>
      </c>
    </row>
    <row r="10" spans="1:10" ht="26.4">
      <c r="B10" s="574"/>
      <c r="C10" s="575" t="s">
        <v>617</v>
      </c>
      <c r="D10" s="577" t="s">
        <v>693</v>
      </c>
      <c r="E10" s="579" t="s">
        <v>613</v>
      </c>
      <c r="F10" s="576" t="s">
        <v>691</v>
      </c>
      <c r="G10" s="572"/>
      <c r="H10" s="573"/>
      <c r="J10" s="61">
        <f t="shared" si="0"/>
        <v>3</v>
      </c>
    </row>
    <row r="11" spans="1:10" s="399" customFormat="1" ht="52.8">
      <c r="B11" s="574"/>
      <c r="C11" s="575" t="s">
        <v>690</v>
      </c>
      <c r="D11" s="577" t="s">
        <v>694</v>
      </c>
      <c r="E11" s="579" t="s">
        <v>613</v>
      </c>
      <c r="F11" s="576" t="s">
        <v>688</v>
      </c>
      <c r="G11" s="572" t="s">
        <v>689</v>
      </c>
      <c r="H11" s="580"/>
      <c r="J11" s="414">
        <f t="shared" si="0"/>
        <v>3</v>
      </c>
    </row>
    <row r="12" spans="1:10" ht="118.8">
      <c r="B12" s="574"/>
      <c r="C12" s="575" t="s">
        <v>618</v>
      </c>
      <c r="D12" s="577" t="s">
        <v>960</v>
      </c>
      <c r="E12" s="579" t="s">
        <v>613</v>
      </c>
      <c r="F12" s="576" t="s">
        <v>961</v>
      </c>
      <c r="G12" s="572"/>
      <c r="H12" s="573"/>
      <c r="J12" s="61">
        <f t="shared" si="0"/>
        <v>3</v>
      </c>
    </row>
    <row r="13" spans="1:10" ht="105.6">
      <c r="B13" s="574"/>
      <c r="C13" s="575" t="s">
        <v>619</v>
      </c>
      <c r="D13" s="577" t="s">
        <v>620</v>
      </c>
      <c r="E13" s="579" t="s">
        <v>613</v>
      </c>
      <c r="F13" s="576" t="s">
        <v>621</v>
      </c>
      <c r="G13" s="577" t="s">
        <v>622</v>
      </c>
      <c r="H13" s="578"/>
      <c r="J13" s="61">
        <f t="shared" si="0"/>
        <v>3</v>
      </c>
    </row>
    <row r="14" spans="1:10" ht="26.4">
      <c r="B14" s="574"/>
      <c r="C14" s="575" t="s">
        <v>624</v>
      </c>
      <c r="D14" s="577" t="s">
        <v>705</v>
      </c>
      <c r="E14" s="579" t="s">
        <v>613</v>
      </c>
      <c r="F14" s="576" t="s">
        <v>625</v>
      </c>
      <c r="G14" s="577"/>
      <c r="H14" s="573"/>
      <c r="J14" s="61">
        <f t="shared" si="0"/>
        <v>3</v>
      </c>
    </row>
    <row r="15" spans="1:10" ht="42" customHeight="1">
      <c r="B15" s="574"/>
      <c r="C15" s="575" t="s">
        <v>373</v>
      </c>
      <c r="D15" s="577" t="s">
        <v>962</v>
      </c>
      <c r="E15" s="579" t="s">
        <v>613</v>
      </c>
      <c r="F15" s="576" t="s">
        <v>963</v>
      </c>
      <c r="G15" s="572" t="s">
        <v>1089</v>
      </c>
      <c r="H15" s="573"/>
      <c r="J15" s="61">
        <f t="shared" si="0"/>
        <v>3</v>
      </c>
    </row>
    <row r="16" spans="1:10" ht="132">
      <c r="B16" s="574"/>
      <c r="C16" s="575" t="s">
        <v>628</v>
      </c>
      <c r="D16" s="572" t="s">
        <v>696</v>
      </c>
      <c r="E16" s="579" t="s">
        <v>629</v>
      </c>
      <c r="F16" s="576" t="s">
        <v>695</v>
      </c>
      <c r="G16" s="572" t="s">
        <v>630</v>
      </c>
      <c r="H16" s="573"/>
      <c r="J16" s="61">
        <f t="shared" si="0"/>
        <v>3</v>
      </c>
    </row>
    <row r="17" spans="2:10">
      <c r="B17" s="574"/>
      <c r="C17" s="575"/>
      <c r="D17" s="577"/>
      <c r="E17" s="579"/>
      <c r="F17" s="576"/>
      <c r="G17" s="577"/>
      <c r="H17" s="570"/>
      <c r="J17" s="61">
        <f t="shared" si="0"/>
        <v>0</v>
      </c>
    </row>
    <row r="18" spans="2:10" ht="39.6">
      <c r="B18" s="574" t="s">
        <v>1044</v>
      </c>
      <c r="C18" s="575"/>
      <c r="D18" s="577" t="s">
        <v>700</v>
      </c>
      <c r="E18" s="579"/>
      <c r="F18" s="576"/>
      <c r="G18" s="577" t="s">
        <v>701</v>
      </c>
      <c r="H18" s="570"/>
      <c r="J18" s="61">
        <f t="shared" si="0"/>
        <v>1</v>
      </c>
    </row>
    <row r="19" spans="2:10">
      <c r="B19" s="574"/>
      <c r="C19" s="575"/>
      <c r="D19" s="572"/>
      <c r="E19" s="579"/>
      <c r="F19" s="571"/>
      <c r="G19" s="572"/>
      <c r="H19" s="570"/>
      <c r="J19" s="61">
        <f t="shared" si="0"/>
        <v>0</v>
      </c>
    </row>
    <row r="20" spans="2:10" ht="39.6">
      <c r="B20" s="574"/>
      <c r="C20" s="575" t="s">
        <v>631</v>
      </c>
      <c r="D20" s="572" t="s">
        <v>632</v>
      </c>
      <c r="E20" s="579" t="s">
        <v>311</v>
      </c>
      <c r="F20" s="571" t="s">
        <v>633</v>
      </c>
      <c r="G20" s="572" t="s">
        <v>634</v>
      </c>
      <c r="H20" s="570"/>
      <c r="J20" s="61">
        <f t="shared" si="0"/>
        <v>3</v>
      </c>
    </row>
    <row r="21" spans="2:10" ht="39.6">
      <c r="B21" s="574"/>
      <c r="C21" s="575" t="s">
        <v>551</v>
      </c>
      <c r="D21" s="572" t="s">
        <v>635</v>
      </c>
      <c r="E21" s="579" t="s">
        <v>311</v>
      </c>
      <c r="F21" s="571" t="s">
        <v>636</v>
      </c>
      <c r="G21" s="572"/>
      <c r="H21" s="570"/>
      <c r="J21" s="61">
        <f t="shared" si="0"/>
        <v>3</v>
      </c>
    </row>
    <row r="22" spans="2:10" ht="92.4">
      <c r="B22" s="574"/>
      <c r="C22" s="575" t="s">
        <v>552</v>
      </c>
      <c r="D22" s="572" t="s">
        <v>637</v>
      </c>
      <c r="E22" s="579" t="s">
        <v>613</v>
      </c>
      <c r="F22" s="571" t="s">
        <v>964</v>
      </c>
      <c r="G22" s="577" t="s">
        <v>1041</v>
      </c>
      <c r="H22" s="570"/>
      <c r="I22" s="664"/>
      <c r="J22" s="61">
        <f t="shared" si="0"/>
        <v>3</v>
      </c>
    </row>
    <row r="23" spans="2:10" ht="26.4">
      <c r="B23" s="574"/>
      <c r="C23" s="575" t="s">
        <v>638</v>
      </c>
      <c r="D23" s="572" t="s">
        <v>639</v>
      </c>
      <c r="E23" s="579" t="s">
        <v>613</v>
      </c>
      <c r="F23" s="571" t="s">
        <v>965</v>
      </c>
      <c r="G23" s="572"/>
      <c r="H23" s="570"/>
      <c r="J23" s="61">
        <f t="shared" si="0"/>
        <v>3</v>
      </c>
    </row>
    <row r="24" spans="2:10" ht="26.4">
      <c r="B24" s="574"/>
      <c r="C24" s="575" t="s">
        <v>652</v>
      </c>
      <c r="D24" s="577" t="s">
        <v>707</v>
      </c>
      <c r="E24" s="579" t="s">
        <v>629</v>
      </c>
      <c r="F24" s="576" t="s">
        <v>708</v>
      </c>
      <c r="G24" s="577" t="s">
        <v>640</v>
      </c>
      <c r="H24" s="573"/>
      <c r="J24" s="61">
        <f t="shared" si="0"/>
        <v>3</v>
      </c>
    </row>
    <row r="25" spans="2:10" ht="26.4">
      <c r="B25" s="574"/>
      <c r="C25" s="575" t="s">
        <v>610</v>
      </c>
      <c r="D25" s="577" t="s">
        <v>641</v>
      </c>
      <c r="E25" s="579" t="s">
        <v>613</v>
      </c>
      <c r="F25" s="571" t="s">
        <v>642</v>
      </c>
      <c r="G25" s="572" t="s">
        <v>643</v>
      </c>
      <c r="H25" s="570"/>
      <c r="J25" s="61">
        <f t="shared" si="0"/>
        <v>3</v>
      </c>
    </row>
    <row r="26" spans="2:10">
      <c r="B26" s="574"/>
      <c r="C26" s="575"/>
      <c r="D26" s="572"/>
      <c r="E26" s="579"/>
      <c r="F26" s="571"/>
      <c r="G26" s="572"/>
      <c r="H26" s="570"/>
      <c r="J26" s="61">
        <f t="shared" si="0"/>
        <v>0</v>
      </c>
    </row>
    <row r="27" spans="2:10" ht="39.6">
      <c r="B27" s="574" t="s">
        <v>543</v>
      </c>
      <c r="C27" s="575"/>
      <c r="D27" s="577" t="s">
        <v>1268</v>
      </c>
      <c r="E27" s="579"/>
      <c r="F27" s="576" t="s">
        <v>702</v>
      </c>
      <c r="G27" s="577" t="s">
        <v>703</v>
      </c>
      <c r="H27" s="570"/>
      <c r="J27" s="61">
        <f t="shared" si="0"/>
        <v>1</v>
      </c>
    </row>
    <row r="28" spans="2:10">
      <c r="B28" s="574"/>
      <c r="C28" s="575"/>
      <c r="D28" s="577"/>
      <c r="E28" s="579"/>
      <c r="F28" s="576"/>
      <c r="G28" s="577"/>
      <c r="H28" s="570"/>
      <c r="J28" s="61">
        <f t="shared" si="0"/>
        <v>0</v>
      </c>
    </row>
    <row r="29" spans="2:10" ht="52.8">
      <c r="B29" s="574"/>
      <c r="C29" s="575" t="s">
        <v>541</v>
      </c>
      <c r="D29" s="572" t="s">
        <v>623</v>
      </c>
      <c r="E29" s="579" t="s">
        <v>613</v>
      </c>
      <c r="F29" s="571" t="s">
        <v>658</v>
      </c>
      <c r="G29" s="572" t="s">
        <v>704</v>
      </c>
      <c r="H29" s="570"/>
      <c r="J29" s="61">
        <f t="shared" si="0"/>
        <v>3</v>
      </c>
    </row>
    <row r="30" spans="2:10" ht="39.6">
      <c r="B30" s="574"/>
      <c r="C30" s="575" t="s">
        <v>554</v>
      </c>
      <c r="D30" s="572" t="s">
        <v>626</v>
      </c>
      <c r="E30" s="579" t="s">
        <v>613</v>
      </c>
      <c r="F30" s="571" t="s">
        <v>627</v>
      </c>
      <c r="G30" s="572" t="s">
        <v>706</v>
      </c>
      <c r="H30" s="570"/>
      <c r="J30" s="61">
        <f t="shared" si="0"/>
        <v>3</v>
      </c>
    </row>
    <row r="31" spans="2:10" ht="26.4">
      <c r="B31" s="574"/>
      <c r="C31" s="575" t="s">
        <v>549</v>
      </c>
      <c r="D31" s="572" t="s">
        <v>644</v>
      </c>
      <c r="E31" s="579"/>
      <c r="F31" s="571" t="s">
        <v>645</v>
      </c>
      <c r="G31" s="572"/>
      <c r="H31" s="570"/>
      <c r="J31" s="61">
        <f t="shared" si="0"/>
        <v>3</v>
      </c>
    </row>
    <row r="32" spans="2:10" s="399" customFormat="1" ht="26.4">
      <c r="B32" s="574"/>
      <c r="C32" s="575" t="s">
        <v>646</v>
      </c>
      <c r="D32" s="572" t="s">
        <v>647</v>
      </c>
      <c r="E32" s="579"/>
      <c r="F32" s="571" t="s">
        <v>648</v>
      </c>
      <c r="G32" s="572"/>
      <c r="H32" s="570"/>
      <c r="J32" s="414"/>
    </row>
    <row r="33" spans="2:10" ht="26.4">
      <c r="B33" s="574"/>
      <c r="C33" s="575" t="s">
        <v>1042</v>
      </c>
      <c r="D33" s="577" t="s">
        <v>649</v>
      </c>
      <c r="E33" s="579"/>
      <c r="F33" s="576" t="s">
        <v>648</v>
      </c>
      <c r="G33" s="572" t="s">
        <v>650</v>
      </c>
      <c r="H33" s="570"/>
      <c r="J33" s="61">
        <f t="shared" si="0"/>
        <v>3</v>
      </c>
    </row>
    <row r="34" spans="2:10" ht="26.4">
      <c r="B34" s="574"/>
      <c r="C34" s="575" t="s">
        <v>553</v>
      </c>
      <c r="D34" s="577" t="s">
        <v>651</v>
      </c>
      <c r="E34" s="579"/>
      <c r="F34" s="576"/>
      <c r="G34" s="572"/>
      <c r="H34" s="570"/>
      <c r="J34" s="61">
        <f t="shared" si="0"/>
        <v>3</v>
      </c>
    </row>
    <row r="35" spans="2:10" ht="13.8" thickBot="1">
      <c r="B35" s="71"/>
      <c r="C35" s="77"/>
      <c r="D35" s="38"/>
      <c r="E35" s="356"/>
      <c r="F35" s="35"/>
      <c r="G35" s="38"/>
      <c r="J35" s="61">
        <f t="shared" ref="J35" si="1">IF(B35&lt;&gt;"",1,IF(C35&lt;&gt;"",3,0))</f>
        <v>0</v>
      </c>
    </row>
    <row r="36" spans="2:10">
      <c r="B36" s="66"/>
      <c r="C36" s="64"/>
      <c r="D36" s="64"/>
      <c r="E36" s="73"/>
      <c r="F36" s="64"/>
      <c r="G36" s="64"/>
    </row>
    <row r="37" spans="2:10">
      <c r="B37" s="66"/>
      <c r="C37" s="64"/>
      <c r="D37" s="64"/>
      <c r="E37" s="73"/>
      <c r="F37" s="64"/>
      <c r="G37" s="64"/>
    </row>
    <row r="38" spans="2:10">
      <c r="B38" s="66"/>
      <c r="C38" s="64"/>
      <c r="D38" s="64"/>
      <c r="E38" s="73"/>
      <c r="F38" s="64"/>
      <c r="G38" s="64"/>
    </row>
    <row r="39" spans="2:10">
      <c r="B39" s="66"/>
      <c r="C39" s="64"/>
      <c r="D39" s="64"/>
      <c r="E39" s="73"/>
      <c r="F39" s="64"/>
      <c r="G39" s="64"/>
    </row>
    <row r="40" spans="2:10">
      <c r="B40" s="66"/>
      <c r="C40" s="64"/>
      <c r="D40" s="64"/>
      <c r="E40" s="73"/>
      <c r="F40" s="64"/>
      <c r="G40" s="64"/>
    </row>
    <row r="41" spans="2:10">
      <c r="B41" s="66"/>
      <c r="C41" s="64"/>
      <c r="D41" s="64"/>
      <c r="E41" s="73"/>
      <c r="F41" s="64"/>
      <c r="G41" s="64"/>
    </row>
    <row r="42" spans="2:10">
      <c r="B42" s="66"/>
      <c r="C42" s="64"/>
      <c r="D42" s="64"/>
      <c r="E42" s="73"/>
      <c r="F42" s="64"/>
      <c r="G42" s="64"/>
    </row>
    <row r="43" spans="2:10">
      <c r="B43" s="66"/>
      <c r="C43" s="64"/>
      <c r="D43" s="64"/>
      <c r="E43" s="73"/>
      <c r="F43" s="64"/>
      <c r="G43" s="64"/>
    </row>
    <row r="44" spans="2:10">
      <c r="B44" s="66"/>
      <c r="C44" s="64"/>
      <c r="D44" s="64"/>
      <c r="E44" s="73"/>
      <c r="F44" s="64"/>
      <c r="G44" s="64"/>
    </row>
    <row r="45" spans="2:10">
      <c r="B45" s="66"/>
      <c r="C45" s="64"/>
      <c r="D45" s="64"/>
      <c r="E45" s="73"/>
      <c r="F45" s="64"/>
      <c r="G45" s="64"/>
    </row>
    <row r="46" spans="2:10">
      <c r="B46" s="66"/>
      <c r="C46" s="64"/>
      <c r="D46" s="64"/>
      <c r="E46" s="73"/>
      <c r="F46" s="64"/>
      <c r="G46" s="64"/>
    </row>
    <row r="47" spans="2:10">
      <c r="B47" s="66"/>
      <c r="C47" s="64"/>
      <c r="D47" s="64"/>
      <c r="E47" s="73"/>
      <c r="F47" s="64"/>
      <c r="G47" s="64"/>
    </row>
    <row r="48" spans="2:10">
      <c r="B48" s="66"/>
      <c r="C48" s="64"/>
      <c r="D48" s="64"/>
      <c r="E48" s="73"/>
      <c r="F48" s="64"/>
      <c r="G48" s="64"/>
    </row>
    <row r="49" spans="2:7">
      <c r="B49" s="66"/>
      <c r="C49" s="64"/>
      <c r="D49" s="64"/>
      <c r="E49" s="73"/>
      <c r="F49" s="64"/>
      <c r="G49" s="64"/>
    </row>
    <row r="50" spans="2:7">
      <c r="B50" s="66"/>
      <c r="C50" s="64"/>
      <c r="D50" s="64"/>
      <c r="E50" s="73"/>
      <c r="F50" s="64"/>
      <c r="G50" s="64"/>
    </row>
    <row r="51" spans="2:7">
      <c r="B51" s="66"/>
      <c r="C51" s="64"/>
      <c r="D51" s="64"/>
      <c r="E51" s="73"/>
      <c r="F51" s="64"/>
      <c r="G51" s="64"/>
    </row>
    <row r="52" spans="2:7">
      <c r="B52" s="66"/>
      <c r="C52" s="64"/>
      <c r="D52" s="64"/>
      <c r="E52" s="73"/>
      <c r="F52" s="64"/>
      <c r="G52" s="64"/>
    </row>
    <row r="53" spans="2:7">
      <c r="B53" s="66"/>
      <c r="C53" s="64"/>
      <c r="D53" s="64"/>
      <c r="E53" s="73"/>
      <c r="F53" s="64"/>
      <c r="G53" s="64"/>
    </row>
    <row r="54" spans="2:7">
      <c r="B54" s="66"/>
      <c r="C54" s="64"/>
      <c r="D54" s="64"/>
      <c r="E54" s="73"/>
      <c r="F54" s="64"/>
      <c r="G54" s="64"/>
    </row>
    <row r="55" spans="2:7">
      <c r="B55" s="66"/>
      <c r="C55" s="64"/>
      <c r="D55" s="64"/>
      <c r="E55" s="73"/>
      <c r="F55" s="64"/>
      <c r="G55" s="64"/>
    </row>
    <row r="56" spans="2:7">
      <c r="B56" s="66"/>
      <c r="C56" s="64"/>
      <c r="D56" s="64"/>
      <c r="E56" s="73"/>
      <c r="F56" s="64"/>
      <c r="G56" s="64"/>
    </row>
    <row r="57" spans="2:7">
      <c r="B57" s="66"/>
      <c r="C57" s="64"/>
      <c r="D57" s="64"/>
      <c r="E57" s="73"/>
      <c r="F57" s="64"/>
      <c r="G57" s="64"/>
    </row>
    <row r="58" spans="2:7">
      <c r="B58" s="66"/>
      <c r="C58" s="64"/>
      <c r="D58" s="64"/>
      <c r="E58" s="73"/>
      <c r="F58" s="64"/>
      <c r="G58" s="64"/>
    </row>
    <row r="59" spans="2:7">
      <c r="B59" s="66"/>
      <c r="C59" s="64"/>
      <c r="D59" s="64"/>
      <c r="E59" s="73"/>
      <c r="F59" s="64"/>
      <c r="G59" s="64"/>
    </row>
    <row r="60" spans="2:7">
      <c r="B60" s="66"/>
      <c r="C60" s="64"/>
      <c r="D60" s="64"/>
      <c r="E60" s="73"/>
      <c r="F60" s="64"/>
      <c r="G60" s="64"/>
    </row>
    <row r="61" spans="2:7">
      <c r="B61" s="66"/>
      <c r="C61" s="64"/>
      <c r="D61" s="64"/>
      <c r="E61" s="73"/>
      <c r="F61" s="64"/>
      <c r="G61" s="64"/>
    </row>
    <row r="62" spans="2:7">
      <c r="B62" s="66"/>
      <c r="C62" s="64"/>
      <c r="D62" s="64"/>
      <c r="E62" s="73"/>
      <c r="F62" s="64"/>
      <c r="G62" s="64"/>
    </row>
    <row r="63" spans="2:7">
      <c r="B63" s="66"/>
      <c r="C63" s="64"/>
      <c r="D63" s="64"/>
      <c r="E63" s="73"/>
      <c r="F63" s="64"/>
      <c r="G63" s="64"/>
    </row>
    <row r="64" spans="2:7">
      <c r="B64" s="66"/>
      <c r="C64" s="64"/>
      <c r="D64" s="64"/>
      <c r="E64" s="73"/>
      <c r="F64" s="64"/>
      <c r="G64" s="64"/>
    </row>
    <row r="65" spans="2:7">
      <c r="B65" s="66"/>
      <c r="C65" s="64"/>
      <c r="D65" s="64"/>
      <c r="E65" s="73"/>
      <c r="F65" s="64"/>
      <c r="G65" s="64"/>
    </row>
    <row r="66" spans="2:7">
      <c r="B66" s="66"/>
      <c r="C66" s="64"/>
      <c r="D66" s="64"/>
      <c r="E66" s="73"/>
      <c r="F66" s="64"/>
      <c r="G66" s="64"/>
    </row>
    <row r="67" spans="2:7">
      <c r="B67" s="66"/>
      <c r="C67" s="64"/>
      <c r="D67" s="64"/>
      <c r="E67" s="73"/>
      <c r="F67" s="64"/>
      <c r="G67" s="64"/>
    </row>
    <row r="68" spans="2:7">
      <c r="B68" s="66"/>
      <c r="C68" s="64"/>
      <c r="D68" s="64"/>
      <c r="E68" s="73"/>
      <c r="F68" s="64"/>
      <c r="G68" s="64"/>
    </row>
    <row r="69" spans="2:7">
      <c r="B69" s="66"/>
      <c r="C69" s="64"/>
      <c r="D69" s="64"/>
      <c r="E69" s="73"/>
      <c r="F69" s="64"/>
      <c r="G69" s="64"/>
    </row>
    <row r="70" spans="2:7">
      <c r="B70" s="66"/>
      <c r="C70" s="64"/>
      <c r="D70" s="64"/>
      <c r="E70" s="73"/>
      <c r="F70" s="64"/>
      <c r="G70" s="64"/>
    </row>
    <row r="71" spans="2:7">
      <c r="B71" s="66"/>
      <c r="C71" s="64"/>
      <c r="D71" s="64"/>
      <c r="E71" s="73"/>
      <c r="F71" s="64"/>
      <c r="G71" s="64"/>
    </row>
    <row r="72" spans="2:7">
      <c r="B72" s="66"/>
      <c r="C72" s="64"/>
      <c r="D72" s="64"/>
      <c r="E72" s="73"/>
      <c r="F72" s="64"/>
      <c r="G72" s="64"/>
    </row>
    <row r="73" spans="2:7">
      <c r="B73" s="66"/>
      <c r="C73" s="64"/>
      <c r="D73" s="64"/>
      <c r="E73" s="73"/>
      <c r="F73" s="64"/>
      <c r="G73" s="64"/>
    </row>
    <row r="74" spans="2:7">
      <c r="B74" s="66"/>
      <c r="C74" s="64"/>
      <c r="D74" s="64"/>
      <c r="E74" s="73"/>
      <c r="F74" s="64"/>
      <c r="G74" s="64"/>
    </row>
    <row r="75" spans="2:7">
      <c r="B75" s="66"/>
      <c r="C75" s="64"/>
      <c r="D75" s="64"/>
      <c r="E75" s="73"/>
      <c r="F75" s="64"/>
      <c r="G75" s="64"/>
    </row>
    <row r="76" spans="2:7">
      <c r="B76" s="66"/>
      <c r="C76" s="64"/>
      <c r="D76" s="64"/>
      <c r="E76" s="73"/>
      <c r="F76" s="64"/>
      <c r="G76" s="64"/>
    </row>
    <row r="77" spans="2:7">
      <c r="B77" s="66"/>
      <c r="C77" s="64"/>
      <c r="D77" s="64"/>
      <c r="E77" s="73"/>
      <c r="F77" s="64"/>
      <c r="G77" s="64"/>
    </row>
    <row r="78" spans="2:7">
      <c r="B78" s="66"/>
      <c r="C78" s="64"/>
      <c r="D78" s="64"/>
      <c r="E78" s="73"/>
      <c r="F78" s="64"/>
      <c r="G78" s="64"/>
    </row>
    <row r="79" spans="2:7">
      <c r="B79" s="66"/>
      <c r="C79" s="64"/>
      <c r="D79" s="64"/>
      <c r="E79" s="73"/>
      <c r="F79" s="64"/>
      <c r="G79" s="64"/>
    </row>
    <row r="80" spans="2:7">
      <c r="B80" s="66"/>
      <c r="C80" s="64"/>
      <c r="D80" s="64"/>
      <c r="E80" s="73"/>
      <c r="F80" s="64"/>
      <c r="G80" s="64"/>
    </row>
    <row r="81" spans="2:7">
      <c r="B81" s="66"/>
      <c r="C81" s="64"/>
      <c r="D81" s="64"/>
      <c r="E81" s="73"/>
      <c r="F81" s="64"/>
      <c r="G81" s="64"/>
    </row>
    <row r="82" spans="2:7">
      <c r="B82" s="66"/>
      <c r="C82" s="64"/>
      <c r="D82" s="64"/>
      <c r="E82" s="73"/>
      <c r="F82" s="64"/>
      <c r="G82" s="64"/>
    </row>
    <row r="83" spans="2:7">
      <c r="B83" s="66"/>
      <c r="C83" s="64"/>
      <c r="D83" s="64"/>
      <c r="E83" s="73"/>
      <c r="F83" s="64"/>
      <c r="G83" s="64"/>
    </row>
    <row r="84" spans="2:7">
      <c r="B84" s="66"/>
      <c r="C84" s="64"/>
      <c r="D84" s="64"/>
      <c r="E84" s="73"/>
      <c r="F84" s="64"/>
      <c r="G84" s="64"/>
    </row>
    <row r="85" spans="2:7">
      <c r="B85" s="66"/>
      <c r="C85" s="64"/>
      <c r="D85" s="64"/>
      <c r="E85" s="73"/>
      <c r="F85" s="64"/>
      <c r="G85" s="64"/>
    </row>
    <row r="86" spans="2:7">
      <c r="B86" s="66"/>
      <c r="C86" s="64"/>
      <c r="D86" s="64"/>
      <c r="E86" s="73"/>
      <c r="F86" s="64"/>
      <c r="G86" s="64"/>
    </row>
    <row r="87" spans="2:7">
      <c r="B87" s="66"/>
      <c r="C87" s="64"/>
      <c r="D87" s="64"/>
      <c r="E87" s="73"/>
      <c r="F87" s="64"/>
      <c r="G87" s="64"/>
    </row>
    <row r="88" spans="2:7">
      <c r="B88" s="66"/>
      <c r="C88" s="64"/>
      <c r="D88" s="64"/>
      <c r="E88" s="73"/>
      <c r="F88" s="64"/>
      <c r="G88" s="64"/>
    </row>
    <row r="89" spans="2:7">
      <c r="B89" s="66"/>
      <c r="C89" s="64"/>
      <c r="D89" s="64"/>
      <c r="E89" s="73"/>
      <c r="F89" s="64"/>
      <c r="G89" s="64"/>
    </row>
    <row r="90" spans="2:7">
      <c r="B90" s="66"/>
      <c r="C90" s="64"/>
      <c r="D90" s="64"/>
      <c r="E90" s="73"/>
      <c r="F90" s="64"/>
      <c r="G90" s="64"/>
    </row>
    <row r="91" spans="2:7">
      <c r="B91" s="66"/>
      <c r="C91" s="64"/>
      <c r="D91" s="64"/>
      <c r="E91" s="73"/>
      <c r="F91" s="64"/>
      <c r="G91" s="64"/>
    </row>
    <row r="92" spans="2:7">
      <c r="B92" s="66"/>
      <c r="C92" s="64"/>
      <c r="D92" s="64"/>
      <c r="E92" s="73"/>
      <c r="F92" s="64"/>
      <c r="G92" s="64"/>
    </row>
    <row r="93" spans="2:7">
      <c r="B93" s="66"/>
      <c r="C93" s="64"/>
      <c r="D93" s="64"/>
      <c r="E93" s="73"/>
      <c r="F93" s="64"/>
      <c r="G93" s="64"/>
    </row>
    <row r="94" spans="2:7">
      <c r="B94" s="66"/>
      <c r="C94" s="64"/>
      <c r="D94" s="64"/>
      <c r="E94" s="73"/>
      <c r="F94" s="64"/>
      <c r="G94" s="64"/>
    </row>
    <row r="95" spans="2:7">
      <c r="B95" s="66"/>
      <c r="C95" s="64"/>
      <c r="D95" s="64"/>
      <c r="E95" s="73"/>
      <c r="F95" s="64"/>
      <c r="G95" s="64"/>
    </row>
    <row r="96" spans="2:7">
      <c r="B96" s="66"/>
      <c r="C96" s="64"/>
      <c r="D96" s="64"/>
      <c r="E96" s="73"/>
      <c r="F96" s="64"/>
      <c r="G96" s="64"/>
    </row>
    <row r="97" spans="2:7">
      <c r="B97" s="66"/>
      <c r="C97" s="64"/>
      <c r="D97" s="64"/>
      <c r="E97" s="73"/>
      <c r="F97" s="64"/>
      <c r="G97" s="64"/>
    </row>
    <row r="98" spans="2:7">
      <c r="B98" s="66"/>
      <c r="C98" s="64"/>
      <c r="D98" s="64"/>
      <c r="E98" s="73"/>
      <c r="F98" s="64"/>
      <c r="G98" s="64"/>
    </row>
    <row r="99" spans="2:7">
      <c r="B99" s="66"/>
      <c r="C99" s="64"/>
      <c r="D99" s="64"/>
      <c r="E99" s="73"/>
      <c r="F99" s="64"/>
      <c r="G99" s="64"/>
    </row>
    <row r="100" spans="2:7">
      <c r="B100" s="66"/>
      <c r="C100" s="64"/>
      <c r="D100" s="64"/>
      <c r="E100" s="73"/>
      <c r="F100" s="64"/>
      <c r="G100" s="64"/>
    </row>
    <row r="101" spans="2:7">
      <c r="B101" s="66"/>
      <c r="C101" s="64"/>
      <c r="D101" s="64"/>
      <c r="E101" s="73"/>
      <c r="F101" s="64"/>
      <c r="G101" s="64"/>
    </row>
    <row r="102" spans="2:7">
      <c r="B102" s="66"/>
      <c r="C102" s="64"/>
      <c r="D102" s="64"/>
      <c r="E102" s="73"/>
      <c r="F102" s="64"/>
      <c r="G102" s="64"/>
    </row>
    <row r="103" spans="2:7">
      <c r="B103" s="66"/>
      <c r="C103" s="64"/>
      <c r="D103" s="64"/>
      <c r="E103" s="73"/>
      <c r="F103" s="64"/>
      <c r="G103" s="64"/>
    </row>
    <row r="104" spans="2:7">
      <c r="B104" s="68"/>
      <c r="C104" s="64"/>
      <c r="D104" s="64"/>
      <c r="E104" s="73"/>
      <c r="F104" s="64"/>
      <c r="G104" s="64"/>
    </row>
    <row r="105" spans="2:7">
      <c r="B105" s="68"/>
      <c r="C105" s="64"/>
      <c r="D105" s="64"/>
      <c r="E105" s="73"/>
      <c r="F105" s="64"/>
      <c r="G105" s="64"/>
    </row>
    <row r="106" spans="2:7">
      <c r="B106" s="68"/>
      <c r="C106" s="64"/>
      <c r="D106" s="64"/>
      <c r="E106" s="73"/>
      <c r="F106" s="64"/>
      <c r="G106" s="64"/>
    </row>
    <row r="107" spans="2:7">
      <c r="B107" s="68"/>
      <c r="C107" s="64"/>
      <c r="D107" s="64"/>
      <c r="E107" s="73"/>
      <c r="F107" s="64"/>
      <c r="G107" s="64"/>
    </row>
    <row r="108" spans="2:7">
      <c r="B108" s="68"/>
      <c r="C108" s="64"/>
      <c r="D108" s="64"/>
      <c r="E108" s="73"/>
      <c r="F108" s="64"/>
      <c r="G108" s="64"/>
    </row>
    <row r="109" spans="2:7">
      <c r="B109" s="68"/>
      <c r="C109" s="64"/>
      <c r="D109" s="64"/>
      <c r="E109" s="73"/>
      <c r="F109" s="64"/>
      <c r="G109" s="64"/>
    </row>
    <row r="110" spans="2:7">
      <c r="B110" s="68"/>
      <c r="C110" s="64"/>
      <c r="D110" s="64"/>
      <c r="E110" s="73"/>
      <c r="F110" s="64"/>
      <c r="G110" s="64"/>
    </row>
    <row r="111" spans="2:7">
      <c r="B111" s="68"/>
      <c r="C111" s="64"/>
      <c r="D111" s="64"/>
      <c r="E111" s="73"/>
      <c r="F111" s="64"/>
      <c r="G111" s="64"/>
    </row>
    <row r="112" spans="2:7">
      <c r="B112" s="68"/>
      <c r="C112" s="64"/>
      <c r="D112" s="64"/>
      <c r="E112" s="73"/>
      <c r="F112" s="64"/>
      <c r="G112" s="64"/>
    </row>
    <row r="113" spans="2:7">
      <c r="B113" s="68"/>
      <c r="C113" s="64"/>
      <c r="D113" s="64"/>
      <c r="E113" s="73"/>
      <c r="F113" s="64"/>
      <c r="G113" s="64"/>
    </row>
    <row r="114" spans="2:7">
      <c r="B114" s="68"/>
      <c r="C114" s="64"/>
      <c r="D114" s="64"/>
      <c r="E114" s="73"/>
      <c r="F114" s="64"/>
      <c r="G114" s="64"/>
    </row>
    <row r="115" spans="2:7">
      <c r="B115" s="68"/>
      <c r="C115" s="64"/>
      <c r="D115" s="64"/>
      <c r="E115" s="73"/>
      <c r="F115" s="64"/>
      <c r="G115" s="64"/>
    </row>
    <row r="116" spans="2:7">
      <c r="B116" s="68"/>
      <c r="C116" s="64"/>
      <c r="D116" s="64"/>
      <c r="E116" s="73"/>
      <c r="F116" s="64"/>
      <c r="G116" s="64"/>
    </row>
    <row r="117" spans="2:7">
      <c r="B117" s="68"/>
      <c r="C117" s="64"/>
      <c r="D117" s="64"/>
      <c r="E117" s="73"/>
      <c r="F117" s="64"/>
      <c r="G117" s="64"/>
    </row>
    <row r="118" spans="2:7">
      <c r="B118" s="68"/>
      <c r="C118" s="64"/>
      <c r="D118" s="64"/>
      <c r="E118" s="73"/>
      <c r="F118" s="64"/>
      <c r="G118" s="64"/>
    </row>
    <row r="119" spans="2:7">
      <c r="B119" s="68"/>
      <c r="C119" s="64"/>
      <c r="D119" s="64"/>
      <c r="E119" s="73"/>
      <c r="F119" s="64"/>
      <c r="G119" s="64"/>
    </row>
    <row r="120" spans="2:7">
      <c r="B120" s="68"/>
      <c r="C120" s="64"/>
      <c r="D120" s="64"/>
      <c r="E120" s="73"/>
      <c r="F120" s="64"/>
      <c r="G120" s="64"/>
    </row>
    <row r="121" spans="2:7">
      <c r="B121" s="68"/>
      <c r="C121" s="64"/>
      <c r="D121" s="64"/>
      <c r="E121" s="73"/>
      <c r="F121" s="64"/>
      <c r="G121" s="64"/>
    </row>
    <row r="122" spans="2:7">
      <c r="B122" s="68"/>
      <c r="C122" s="64"/>
      <c r="D122" s="64"/>
      <c r="E122" s="73"/>
      <c r="F122" s="64"/>
      <c r="G122" s="64"/>
    </row>
    <row r="123" spans="2:7">
      <c r="B123" s="68"/>
      <c r="C123" s="64"/>
      <c r="D123" s="64"/>
      <c r="E123" s="73"/>
      <c r="F123" s="64"/>
      <c r="G123" s="64"/>
    </row>
    <row r="124" spans="2:7">
      <c r="B124" s="68"/>
      <c r="C124" s="64"/>
      <c r="D124" s="64"/>
      <c r="E124" s="73"/>
      <c r="F124" s="64"/>
      <c r="G124" s="64"/>
    </row>
    <row r="125" spans="2:7">
      <c r="B125" s="68"/>
      <c r="C125" s="64"/>
      <c r="D125" s="64"/>
      <c r="E125" s="73"/>
      <c r="F125" s="64"/>
      <c r="G125" s="64"/>
    </row>
    <row r="126" spans="2:7">
      <c r="B126" s="68"/>
      <c r="C126" s="64"/>
      <c r="D126" s="64"/>
      <c r="E126" s="73"/>
      <c r="F126" s="64"/>
      <c r="G126" s="64"/>
    </row>
    <row r="127" spans="2:7">
      <c r="B127" s="68"/>
      <c r="C127" s="64"/>
      <c r="D127" s="64"/>
      <c r="E127" s="73"/>
      <c r="F127" s="64"/>
      <c r="G127" s="64"/>
    </row>
    <row r="128" spans="2:7">
      <c r="B128" s="68"/>
      <c r="C128" s="64"/>
      <c r="D128" s="64"/>
      <c r="E128" s="73"/>
      <c r="F128" s="64"/>
      <c r="G128" s="64"/>
    </row>
    <row r="129" spans="2:7">
      <c r="B129" s="68"/>
      <c r="C129" s="64"/>
      <c r="D129" s="64"/>
      <c r="E129" s="73"/>
      <c r="F129" s="64"/>
      <c r="G129" s="64"/>
    </row>
    <row r="130" spans="2:7">
      <c r="B130" s="68"/>
      <c r="C130" s="64"/>
      <c r="D130" s="64"/>
      <c r="E130" s="73"/>
      <c r="F130" s="64"/>
      <c r="G130" s="64"/>
    </row>
    <row r="131" spans="2:7">
      <c r="B131" s="68"/>
      <c r="C131" s="64"/>
      <c r="D131" s="64"/>
      <c r="E131" s="73"/>
      <c r="F131" s="64"/>
      <c r="G131" s="64"/>
    </row>
    <row r="132" spans="2:7">
      <c r="B132" s="68"/>
      <c r="C132" s="64"/>
      <c r="D132" s="64"/>
      <c r="E132" s="73"/>
      <c r="F132" s="64"/>
      <c r="G132" s="64"/>
    </row>
    <row r="133" spans="2:7">
      <c r="B133" s="68"/>
      <c r="C133" s="64"/>
      <c r="D133" s="64"/>
      <c r="E133" s="73"/>
      <c r="F133" s="64"/>
      <c r="G133" s="64"/>
    </row>
    <row r="134" spans="2:7">
      <c r="B134" s="68"/>
      <c r="C134" s="64"/>
      <c r="D134" s="64"/>
      <c r="E134" s="73"/>
      <c r="F134" s="64"/>
      <c r="G134" s="64"/>
    </row>
    <row r="135" spans="2:7">
      <c r="B135" s="68"/>
      <c r="C135" s="64"/>
      <c r="D135" s="64"/>
      <c r="E135" s="73"/>
      <c r="F135" s="64"/>
      <c r="G135" s="64"/>
    </row>
    <row r="136" spans="2:7">
      <c r="B136" s="68"/>
      <c r="C136" s="64"/>
      <c r="D136" s="64"/>
      <c r="E136" s="73"/>
      <c r="F136" s="64"/>
      <c r="G136" s="64"/>
    </row>
    <row r="137" spans="2:7">
      <c r="B137" s="68"/>
      <c r="C137" s="64"/>
      <c r="D137" s="64"/>
      <c r="E137" s="73"/>
      <c r="F137" s="64"/>
      <c r="G137" s="64"/>
    </row>
    <row r="138" spans="2:7">
      <c r="B138" s="68"/>
      <c r="C138" s="64"/>
      <c r="D138" s="64"/>
      <c r="E138" s="73"/>
      <c r="F138" s="64"/>
      <c r="G138" s="64"/>
    </row>
    <row r="139" spans="2:7">
      <c r="B139" s="68"/>
      <c r="C139" s="64"/>
      <c r="D139" s="64"/>
      <c r="E139" s="73"/>
      <c r="F139" s="64"/>
      <c r="G139" s="64"/>
    </row>
    <row r="140" spans="2:7">
      <c r="B140" s="68"/>
      <c r="C140" s="64"/>
      <c r="D140" s="64"/>
      <c r="E140" s="73"/>
      <c r="F140" s="64"/>
      <c r="G140" s="64"/>
    </row>
    <row r="141" spans="2:7">
      <c r="B141" s="68"/>
      <c r="C141" s="64"/>
      <c r="D141" s="64"/>
      <c r="E141" s="73"/>
      <c r="F141" s="64"/>
      <c r="G141" s="64"/>
    </row>
    <row r="142" spans="2:7">
      <c r="B142" s="68"/>
      <c r="C142" s="64"/>
      <c r="D142" s="64"/>
      <c r="E142" s="73"/>
      <c r="F142" s="64"/>
      <c r="G142" s="64"/>
    </row>
    <row r="143" spans="2:7">
      <c r="B143" s="68"/>
      <c r="C143" s="64"/>
      <c r="D143" s="64"/>
      <c r="E143" s="73"/>
      <c r="F143" s="64"/>
      <c r="G143" s="64"/>
    </row>
    <row r="144" spans="2:7">
      <c r="B144" s="68"/>
      <c r="C144" s="64"/>
      <c r="D144" s="64"/>
      <c r="E144" s="73"/>
      <c r="F144" s="64"/>
      <c r="G144" s="64"/>
    </row>
    <row r="145" spans="2:7">
      <c r="B145" s="68"/>
      <c r="C145" s="64"/>
      <c r="D145" s="64"/>
      <c r="E145" s="73"/>
      <c r="F145" s="64"/>
      <c r="G145" s="64"/>
    </row>
    <row r="146" spans="2:7">
      <c r="B146" s="68"/>
      <c r="C146" s="64"/>
      <c r="D146" s="64"/>
      <c r="E146" s="73"/>
      <c r="F146" s="64"/>
      <c r="G146" s="64"/>
    </row>
    <row r="147" spans="2:7">
      <c r="B147" s="68"/>
      <c r="C147" s="64"/>
      <c r="D147" s="64"/>
      <c r="E147" s="73"/>
      <c r="F147" s="64"/>
      <c r="G147" s="64"/>
    </row>
    <row r="148" spans="2:7">
      <c r="B148" s="68"/>
      <c r="C148" s="64"/>
      <c r="D148" s="64"/>
      <c r="E148" s="73"/>
      <c r="F148" s="64"/>
      <c r="G148" s="64"/>
    </row>
    <row r="149" spans="2:7">
      <c r="B149" s="68"/>
      <c r="C149" s="64"/>
      <c r="D149" s="64"/>
      <c r="E149" s="73"/>
      <c r="F149" s="64"/>
      <c r="G149" s="64"/>
    </row>
    <row r="150" spans="2:7">
      <c r="B150" s="68"/>
      <c r="C150" s="64"/>
      <c r="D150" s="64"/>
      <c r="E150" s="73"/>
      <c r="F150" s="64"/>
      <c r="G150" s="64"/>
    </row>
    <row r="151" spans="2:7">
      <c r="B151" s="68"/>
      <c r="C151" s="64"/>
      <c r="D151" s="64"/>
      <c r="E151" s="73"/>
      <c r="F151" s="64"/>
      <c r="G151" s="64"/>
    </row>
    <row r="152" spans="2:7">
      <c r="B152" s="68"/>
      <c r="C152" s="64"/>
      <c r="D152" s="64"/>
      <c r="E152" s="73"/>
      <c r="F152" s="64"/>
      <c r="G152" s="64"/>
    </row>
    <row r="153" spans="2:7">
      <c r="B153" s="68"/>
      <c r="C153" s="64"/>
      <c r="D153" s="64"/>
      <c r="E153" s="73"/>
      <c r="F153" s="64"/>
      <c r="G153" s="64"/>
    </row>
    <row r="154" spans="2:7">
      <c r="B154" s="68"/>
      <c r="C154" s="64"/>
      <c r="D154" s="64"/>
      <c r="E154" s="73"/>
      <c r="F154" s="64"/>
      <c r="G154" s="64"/>
    </row>
    <row r="155" spans="2:7">
      <c r="B155" s="68"/>
      <c r="C155" s="64"/>
      <c r="D155" s="64"/>
      <c r="E155" s="73"/>
      <c r="F155" s="64"/>
      <c r="G155" s="64"/>
    </row>
    <row r="156" spans="2:7">
      <c r="B156" s="68"/>
      <c r="C156" s="64"/>
      <c r="D156" s="64"/>
      <c r="E156" s="73"/>
      <c r="F156" s="64"/>
      <c r="G156" s="64"/>
    </row>
    <row r="157" spans="2:7">
      <c r="B157" s="68"/>
      <c r="C157" s="64"/>
      <c r="D157" s="64"/>
      <c r="E157" s="73"/>
      <c r="F157" s="64"/>
      <c r="G157" s="64"/>
    </row>
    <row r="158" spans="2:7">
      <c r="B158" s="68"/>
      <c r="C158" s="64"/>
      <c r="D158" s="64"/>
      <c r="E158" s="73"/>
      <c r="F158" s="64"/>
      <c r="G158" s="64"/>
    </row>
    <row r="159" spans="2:7">
      <c r="B159" s="68"/>
      <c r="C159" s="64"/>
      <c r="D159" s="64"/>
      <c r="E159" s="73"/>
      <c r="F159" s="64"/>
      <c r="G159" s="64"/>
    </row>
    <row r="160" spans="2:7">
      <c r="B160" s="68"/>
      <c r="C160" s="64"/>
      <c r="D160" s="64"/>
      <c r="E160" s="73"/>
      <c r="F160" s="64"/>
      <c r="G160" s="64"/>
    </row>
    <row r="161" spans="2:7">
      <c r="B161" s="68"/>
      <c r="C161" s="64"/>
      <c r="D161" s="64"/>
      <c r="E161" s="73"/>
      <c r="F161" s="64"/>
      <c r="G161" s="64"/>
    </row>
    <row r="162" spans="2:7">
      <c r="B162" s="68"/>
      <c r="C162" s="64"/>
      <c r="D162" s="64"/>
      <c r="E162" s="73"/>
      <c r="F162" s="64"/>
      <c r="G162" s="64"/>
    </row>
    <row r="163" spans="2:7">
      <c r="B163" s="68"/>
      <c r="C163" s="64"/>
      <c r="D163" s="64"/>
      <c r="E163" s="73"/>
      <c r="F163" s="64"/>
      <c r="G163" s="64"/>
    </row>
    <row r="164" spans="2:7">
      <c r="B164" s="68"/>
      <c r="C164" s="64"/>
      <c r="D164" s="64"/>
      <c r="E164" s="73"/>
      <c r="F164" s="64"/>
      <c r="G164" s="64"/>
    </row>
    <row r="165" spans="2:7">
      <c r="B165" s="68"/>
      <c r="C165" s="64"/>
      <c r="D165" s="64"/>
      <c r="E165" s="73"/>
      <c r="F165" s="64"/>
      <c r="G165" s="64"/>
    </row>
    <row r="166" spans="2:7">
      <c r="B166" s="68"/>
      <c r="C166" s="64"/>
      <c r="D166" s="64"/>
      <c r="E166" s="73"/>
      <c r="F166" s="64"/>
      <c r="G166" s="64"/>
    </row>
    <row r="167" spans="2:7">
      <c r="B167" s="68"/>
      <c r="C167" s="64"/>
      <c r="D167" s="64"/>
      <c r="E167" s="73"/>
      <c r="F167" s="64"/>
      <c r="G167" s="64"/>
    </row>
    <row r="168" spans="2:7">
      <c r="B168" s="68"/>
      <c r="C168" s="64"/>
      <c r="D168" s="64"/>
      <c r="E168" s="73"/>
      <c r="F168" s="64"/>
      <c r="G168" s="64"/>
    </row>
    <row r="169" spans="2:7">
      <c r="B169" s="68"/>
      <c r="C169" s="64"/>
      <c r="D169" s="64"/>
      <c r="E169" s="73"/>
      <c r="F169" s="64"/>
      <c r="G169" s="64"/>
    </row>
    <row r="170" spans="2:7">
      <c r="B170" s="68"/>
      <c r="C170" s="64"/>
      <c r="D170" s="64"/>
      <c r="E170" s="73"/>
      <c r="F170" s="64"/>
      <c r="G170" s="64"/>
    </row>
    <row r="171" spans="2:7">
      <c r="B171" s="68"/>
      <c r="C171" s="64"/>
      <c r="D171" s="64"/>
      <c r="E171" s="73"/>
      <c r="F171" s="64"/>
      <c r="G171" s="64"/>
    </row>
    <row r="172" spans="2:7">
      <c r="B172" s="68"/>
      <c r="C172" s="64"/>
      <c r="D172" s="64"/>
      <c r="E172" s="73"/>
      <c r="F172" s="64"/>
      <c r="G172" s="64"/>
    </row>
    <row r="173" spans="2:7">
      <c r="B173" s="68"/>
      <c r="C173" s="64"/>
      <c r="D173" s="64"/>
      <c r="E173" s="73"/>
      <c r="F173" s="64"/>
      <c r="G173" s="64"/>
    </row>
    <row r="174" spans="2:7">
      <c r="B174" s="68"/>
      <c r="C174" s="64"/>
      <c r="D174" s="64"/>
      <c r="E174" s="73"/>
      <c r="F174" s="64"/>
      <c r="G174" s="64"/>
    </row>
    <row r="175" spans="2:7">
      <c r="B175" s="68"/>
      <c r="C175" s="64"/>
      <c r="D175" s="64"/>
      <c r="E175" s="73"/>
      <c r="F175" s="64"/>
      <c r="G175" s="64"/>
    </row>
    <row r="176" spans="2:7">
      <c r="B176" s="68"/>
      <c r="C176" s="64"/>
      <c r="D176" s="64"/>
      <c r="E176" s="73"/>
      <c r="F176" s="64"/>
      <c r="G176" s="64"/>
    </row>
    <row r="177" spans="2:7">
      <c r="B177" s="68"/>
      <c r="C177" s="64"/>
      <c r="D177" s="64"/>
      <c r="E177" s="73"/>
      <c r="F177" s="64"/>
      <c r="G177" s="64"/>
    </row>
    <row r="178" spans="2:7">
      <c r="B178" s="68"/>
      <c r="C178" s="64"/>
      <c r="D178" s="64"/>
      <c r="E178" s="73"/>
      <c r="F178" s="64"/>
      <c r="G178" s="64"/>
    </row>
    <row r="179" spans="2:7">
      <c r="B179" s="68"/>
      <c r="C179" s="64"/>
      <c r="D179" s="64"/>
      <c r="E179" s="73"/>
      <c r="F179" s="64"/>
      <c r="G179" s="64"/>
    </row>
    <row r="180" spans="2:7">
      <c r="B180" s="68"/>
      <c r="C180" s="64"/>
      <c r="D180" s="64"/>
      <c r="E180" s="73"/>
      <c r="F180" s="64"/>
      <c r="G180" s="64"/>
    </row>
    <row r="181" spans="2:7">
      <c r="B181" s="68"/>
      <c r="C181" s="64"/>
      <c r="D181" s="64"/>
      <c r="E181" s="73"/>
      <c r="F181" s="64"/>
      <c r="G181" s="64"/>
    </row>
    <row r="182" spans="2:7">
      <c r="B182" s="68"/>
      <c r="C182" s="64"/>
      <c r="D182" s="64"/>
      <c r="E182" s="73"/>
      <c r="F182" s="64"/>
      <c r="G182" s="64"/>
    </row>
    <row r="183" spans="2:7">
      <c r="B183" s="68"/>
      <c r="C183" s="64"/>
      <c r="D183" s="64"/>
      <c r="E183" s="73"/>
      <c r="F183" s="64"/>
      <c r="G183" s="64"/>
    </row>
    <row r="184" spans="2:7">
      <c r="B184" s="68"/>
      <c r="C184" s="64"/>
      <c r="D184" s="64"/>
      <c r="E184" s="73"/>
      <c r="F184" s="64"/>
      <c r="G184" s="64"/>
    </row>
    <row r="185" spans="2:7">
      <c r="B185" s="68"/>
      <c r="C185" s="64"/>
      <c r="D185" s="64"/>
      <c r="E185" s="73"/>
      <c r="F185" s="64"/>
      <c r="G185" s="64"/>
    </row>
    <row r="186" spans="2:7">
      <c r="B186" s="68"/>
      <c r="C186" s="64"/>
      <c r="D186" s="64"/>
      <c r="E186" s="73"/>
      <c r="F186" s="64"/>
      <c r="G186" s="64"/>
    </row>
    <row r="187" spans="2:7">
      <c r="B187" s="68"/>
      <c r="C187" s="64"/>
      <c r="D187" s="64"/>
      <c r="E187" s="73"/>
      <c r="F187" s="64"/>
      <c r="G187" s="64"/>
    </row>
    <row r="188" spans="2:7">
      <c r="B188" s="68"/>
      <c r="C188" s="64"/>
      <c r="D188" s="64"/>
      <c r="E188" s="73"/>
      <c r="F188" s="64"/>
      <c r="G188" s="64"/>
    </row>
    <row r="189" spans="2:7">
      <c r="B189" s="68"/>
      <c r="C189" s="64"/>
      <c r="D189" s="64"/>
      <c r="E189" s="73"/>
      <c r="F189" s="64"/>
      <c r="G189" s="64"/>
    </row>
    <row r="190" spans="2:7">
      <c r="B190" s="68"/>
      <c r="C190" s="64"/>
      <c r="D190" s="64"/>
      <c r="E190" s="73"/>
      <c r="F190" s="64"/>
      <c r="G190" s="64"/>
    </row>
    <row r="191" spans="2:7">
      <c r="B191" s="68"/>
      <c r="C191" s="64"/>
      <c r="D191" s="64"/>
      <c r="E191" s="73"/>
      <c r="F191" s="64"/>
      <c r="G191" s="64"/>
    </row>
    <row r="192" spans="2:7">
      <c r="B192" s="68"/>
      <c r="C192" s="64"/>
      <c r="D192" s="64"/>
      <c r="E192" s="73"/>
      <c r="F192" s="64"/>
      <c r="G192" s="64"/>
    </row>
    <row r="193" spans="2:7">
      <c r="B193" s="68"/>
      <c r="C193" s="64"/>
      <c r="D193" s="64"/>
      <c r="E193" s="73"/>
      <c r="F193" s="64"/>
      <c r="G193" s="64"/>
    </row>
    <row r="194" spans="2:7">
      <c r="B194" s="68"/>
      <c r="C194" s="64"/>
      <c r="D194" s="64"/>
      <c r="E194" s="73"/>
      <c r="F194" s="64"/>
      <c r="G194" s="64"/>
    </row>
    <row r="195" spans="2:7">
      <c r="B195" s="68"/>
      <c r="C195" s="64"/>
      <c r="D195" s="64"/>
      <c r="E195" s="73"/>
      <c r="F195" s="64"/>
      <c r="G195" s="64"/>
    </row>
    <row r="196" spans="2:7">
      <c r="B196" s="68"/>
      <c r="C196" s="64"/>
      <c r="D196" s="64"/>
      <c r="E196" s="73"/>
      <c r="F196" s="64"/>
      <c r="G196" s="64"/>
    </row>
    <row r="197" spans="2:7">
      <c r="B197" s="68"/>
      <c r="C197" s="64"/>
      <c r="D197" s="64"/>
      <c r="E197" s="73"/>
      <c r="F197" s="64"/>
      <c r="G197" s="64"/>
    </row>
    <row r="198" spans="2:7">
      <c r="B198" s="68"/>
      <c r="C198" s="64"/>
      <c r="D198" s="64"/>
      <c r="E198" s="73"/>
      <c r="F198" s="64"/>
      <c r="G198" s="64"/>
    </row>
    <row r="199" spans="2:7">
      <c r="B199" s="68"/>
      <c r="C199" s="64"/>
      <c r="D199" s="64"/>
      <c r="E199" s="73"/>
      <c r="F199" s="64"/>
      <c r="G199" s="64"/>
    </row>
    <row r="200" spans="2:7">
      <c r="B200" s="68"/>
      <c r="C200" s="64"/>
      <c r="D200" s="64"/>
      <c r="E200" s="73"/>
      <c r="F200" s="64"/>
      <c r="G200" s="64"/>
    </row>
    <row r="201" spans="2:7">
      <c r="B201" s="68"/>
      <c r="C201" s="64"/>
      <c r="D201" s="64"/>
      <c r="E201" s="73"/>
      <c r="F201" s="64"/>
      <c r="G201" s="64"/>
    </row>
    <row r="202" spans="2:7">
      <c r="B202" s="68"/>
      <c r="C202" s="64"/>
      <c r="D202" s="64"/>
      <c r="E202" s="73"/>
      <c r="F202" s="64"/>
      <c r="G202" s="64"/>
    </row>
    <row r="203" spans="2:7">
      <c r="B203" s="68"/>
      <c r="C203" s="64"/>
      <c r="D203" s="64"/>
      <c r="E203" s="73"/>
      <c r="F203" s="64"/>
      <c r="G203" s="64"/>
    </row>
    <row r="204" spans="2:7">
      <c r="B204" s="68"/>
      <c r="C204" s="64"/>
      <c r="D204" s="64"/>
      <c r="E204" s="73"/>
      <c r="F204" s="64"/>
      <c r="G204" s="64"/>
    </row>
    <row r="205" spans="2:7">
      <c r="B205" s="68"/>
      <c r="C205" s="64"/>
      <c r="D205" s="64"/>
      <c r="E205" s="73"/>
      <c r="F205" s="64"/>
      <c r="G205" s="64"/>
    </row>
    <row r="206" spans="2:7">
      <c r="B206" s="68"/>
      <c r="C206" s="64"/>
      <c r="D206" s="64"/>
      <c r="E206" s="73"/>
      <c r="F206" s="64"/>
      <c r="G206" s="64"/>
    </row>
    <row r="207" spans="2:7">
      <c r="B207" s="68"/>
      <c r="C207" s="64"/>
      <c r="D207" s="64"/>
      <c r="E207" s="73"/>
      <c r="F207" s="64"/>
      <c r="G207" s="64"/>
    </row>
    <row r="208" spans="2:7">
      <c r="B208" s="68"/>
      <c r="C208" s="64"/>
      <c r="D208" s="64"/>
      <c r="E208" s="73"/>
      <c r="F208" s="64"/>
      <c r="G208" s="64"/>
    </row>
    <row r="209" spans="2:7">
      <c r="B209" s="68"/>
      <c r="C209" s="64"/>
      <c r="D209" s="64"/>
      <c r="E209" s="73"/>
      <c r="F209" s="64"/>
      <c r="G209" s="64"/>
    </row>
    <row r="210" spans="2:7">
      <c r="B210" s="68"/>
      <c r="C210" s="64"/>
      <c r="D210" s="64"/>
      <c r="E210" s="73"/>
      <c r="F210" s="64"/>
      <c r="G210" s="64"/>
    </row>
    <row r="211" spans="2:7">
      <c r="B211" s="68"/>
      <c r="C211" s="64"/>
      <c r="D211" s="64"/>
      <c r="E211" s="73"/>
      <c r="F211" s="64"/>
      <c r="G211" s="64"/>
    </row>
    <row r="212" spans="2:7">
      <c r="B212" s="68"/>
      <c r="C212" s="64"/>
      <c r="D212" s="64"/>
      <c r="E212" s="73"/>
      <c r="F212" s="64"/>
      <c r="G212" s="64"/>
    </row>
    <row r="213" spans="2:7">
      <c r="B213" s="68"/>
      <c r="C213" s="64"/>
      <c r="D213" s="64"/>
      <c r="E213" s="73"/>
      <c r="F213" s="64"/>
      <c r="G213" s="64"/>
    </row>
    <row r="214" spans="2:7">
      <c r="B214" s="68"/>
      <c r="C214" s="64"/>
      <c r="D214" s="64"/>
      <c r="E214" s="73"/>
      <c r="F214" s="64"/>
      <c r="G214" s="64"/>
    </row>
    <row r="215" spans="2:7">
      <c r="B215" s="68"/>
      <c r="C215" s="64"/>
      <c r="D215" s="64"/>
      <c r="E215" s="73"/>
      <c r="F215" s="64"/>
      <c r="G215" s="64"/>
    </row>
    <row r="216" spans="2:7">
      <c r="B216" s="68"/>
      <c r="C216" s="64"/>
      <c r="D216" s="64"/>
      <c r="E216" s="73"/>
      <c r="F216" s="64"/>
      <c r="G216" s="64"/>
    </row>
    <row r="217" spans="2:7">
      <c r="B217" s="68"/>
      <c r="C217" s="64"/>
      <c r="D217" s="64"/>
      <c r="E217" s="73"/>
      <c r="F217" s="64"/>
      <c r="G217" s="64"/>
    </row>
    <row r="218" spans="2:7">
      <c r="B218" s="68"/>
      <c r="C218" s="64"/>
      <c r="D218" s="64"/>
      <c r="E218" s="73"/>
      <c r="F218" s="64"/>
      <c r="G218" s="64"/>
    </row>
    <row r="219" spans="2:7">
      <c r="B219" s="68"/>
      <c r="C219" s="64"/>
      <c r="D219" s="64"/>
      <c r="E219" s="73"/>
      <c r="F219" s="64"/>
      <c r="G219" s="64"/>
    </row>
    <row r="220" spans="2:7">
      <c r="B220" s="68"/>
      <c r="C220" s="64"/>
      <c r="D220" s="64"/>
      <c r="E220" s="73"/>
      <c r="F220" s="64"/>
      <c r="G220" s="64"/>
    </row>
    <row r="221" spans="2:7">
      <c r="B221" s="68"/>
      <c r="C221" s="64"/>
      <c r="D221" s="64"/>
      <c r="E221" s="73"/>
      <c r="F221" s="64"/>
      <c r="G221" s="64"/>
    </row>
    <row r="222" spans="2:7">
      <c r="B222" s="68"/>
      <c r="C222" s="64"/>
      <c r="D222" s="64"/>
      <c r="E222" s="73"/>
      <c r="F222" s="64"/>
      <c r="G222" s="64"/>
    </row>
    <row r="223" spans="2:7">
      <c r="B223" s="68"/>
      <c r="C223" s="64"/>
      <c r="D223" s="64"/>
      <c r="E223" s="73"/>
      <c r="F223" s="64"/>
      <c r="G223" s="64"/>
    </row>
    <row r="224" spans="2:7">
      <c r="B224" s="68"/>
      <c r="C224" s="64"/>
      <c r="D224" s="64"/>
      <c r="E224" s="73"/>
      <c r="F224" s="64"/>
      <c r="G224" s="64"/>
    </row>
    <row r="225" spans="2:7">
      <c r="B225" s="68"/>
      <c r="C225" s="64"/>
      <c r="D225" s="64"/>
      <c r="E225" s="73"/>
      <c r="F225" s="64"/>
      <c r="G225" s="64"/>
    </row>
    <row r="226" spans="2:7">
      <c r="B226" s="68"/>
      <c r="C226" s="64"/>
      <c r="D226" s="64"/>
      <c r="E226" s="73"/>
      <c r="F226" s="64"/>
      <c r="G226" s="64"/>
    </row>
    <row r="227" spans="2:7">
      <c r="B227" s="68"/>
      <c r="C227" s="64"/>
      <c r="D227" s="64"/>
      <c r="E227" s="73"/>
      <c r="F227" s="64"/>
      <c r="G227" s="64"/>
    </row>
    <row r="228" spans="2:7">
      <c r="B228" s="68"/>
      <c r="C228" s="64"/>
      <c r="D228" s="64"/>
      <c r="E228" s="73"/>
      <c r="F228" s="64"/>
      <c r="G228" s="64"/>
    </row>
    <row r="229" spans="2:7">
      <c r="B229" s="68"/>
      <c r="C229" s="64"/>
      <c r="D229" s="64"/>
      <c r="E229" s="73"/>
      <c r="F229" s="64"/>
      <c r="G229" s="64"/>
    </row>
    <row r="230" spans="2:7">
      <c r="B230" s="68"/>
      <c r="C230" s="64"/>
      <c r="D230" s="64"/>
      <c r="E230" s="73"/>
      <c r="F230" s="64"/>
      <c r="G230" s="64"/>
    </row>
    <row r="231" spans="2:7">
      <c r="B231" s="68"/>
      <c r="C231" s="64"/>
      <c r="D231" s="64"/>
      <c r="E231" s="73"/>
      <c r="F231" s="64"/>
      <c r="G231" s="64"/>
    </row>
    <row r="232" spans="2:7">
      <c r="B232" s="68"/>
      <c r="C232" s="64"/>
      <c r="D232" s="64"/>
      <c r="E232" s="73"/>
      <c r="F232" s="64"/>
      <c r="G232" s="64"/>
    </row>
    <row r="233" spans="2:7">
      <c r="B233" s="68"/>
      <c r="C233" s="64"/>
      <c r="D233" s="64"/>
      <c r="E233" s="73"/>
      <c r="F233" s="64"/>
      <c r="G233" s="64"/>
    </row>
    <row r="234" spans="2:7">
      <c r="B234" s="68"/>
      <c r="C234" s="64"/>
      <c r="D234" s="64"/>
      <c r="E234" s="73"/>
      <c r="F234" s="64"/>
      <c r="G234" s="64"/>
    </row>
    <row r="235" spans="2:7">
      <c r="B235" s="68"/>
      <c r="C235" s="64"/>
      <c r="D235" s="64"/>
      <c r="E235" s="73"/>
      <c r="F235" s="64"/>
      <c r="G235" s="64"/>
    </row>
    <row r="236" spans="2:7">
      <c r="B236" s="68"/>
      <c r="C236" s="64"/>
      <c r="D236" s="64"/>
      <c r="E236" s="73"/>
      <c r="F236" s="64"/>
      <c r="G236" s="64"/>
    </row>
    <row r="237" spans="2:7">
      <c r="B237" s="68"/>
      <c r="C237" s="64"/>
      <c r="D237" s="64"/>
      <c r="E237" s="73"/>
      <c r="F237" s="64"/>
      <c r="G237" s="64"/>
    </row>
    <row r="238" spans="2:7">
      <c r="B238" s="68"/>
      <c r="C238" s="64"/>
      <c r="D238" s="64"/>
      <c r="E238" s="73"/>
      <c r="F238" s="64"/>
      <c r="G238" s="64"/>
    </row>
    <row r="239" spans="2:7">
      <c r="B239" s="68"/>
      <c r="C239" s="64"/>
      <c r="D239" s="64"/>
      <c r="E239" s="73"/>
      <c r="F239" s="64"/>
      <c r="G239" s="64"/>
    </row>
    <row r="240" spans="2:7">
      <c r="B240" s="68"/>
      <c r="C240" s="64"/>
      <c r="D240" s="64"/>
      <c r="E240" s="73"/>
      <c r="F240" s="64"/>
      <c r="G240" s="64"/>
    </row>
    <row r="241" spans="2:7">
      <c r="B241" s="68"/>
      <c r="C241" s="64"/>
      <c r="D241" s="64"/>
      <c r="E241" s="73"/>
      <c r="F241" s="64"/>
      <c r="G241" s="64"/>
    </row>
    <row r="242" spans="2:7">
      <c r="B242" s="68"/>
      <c r="C242" s="64"/>
      <c r="D242" s="64"/>
      <c r="E242" s="73"/>
      <c r="F242" s="64"/>
      <c r="G242" s="64"/>
    </row>
    <row r="243" spans="2:7">
      <c r="B243" s="68"/>
      <c r="C243" s="64"/>
      <c r="D243" s="64"/>
      <c r="E243" s="73"/>
      <c r="F243" s="64"/>
      <c r="G243" s="64"/>
    </row>
    <row r="244" spans="2:7">
      <c r="B244" s="68"/>
      <c r="C244" s="64"/>
      <c r="D244" s="64"/>
      <c r="E244" s="73"/>
      <c r="F244" s="64"/>
      <c r="G244" s="64"/>
    </row>
    <row r="245" spans="2:7">
      <c r="B245" s="68"/>
      <c r="C245" s="64"/>
      <c r="D245" s="64"/>
      <c r="E245" s="73"/>
      <c r="F245" s="64"/>
      <c r="G245" s="64"/>
    </row>
    <row r="246" spans="2:7">
      <c r="B246" s="68"/>
      <c r="C246" s="64"/>
      <c r="D246" s="64"/>
      <c r="E246" s="73"/>
      <c r="F246" s="64"/>
      <c r="G246" s="64"/>
    </row>
    <row r="247" spans="2:7">
      <c r="B247" s="68"/>
      <c r="C247" s="64"/>
      <c r="D247" s="64"/>
      <c r="E247" s="73"/>
      <c r="F247" s="64"/>
      <c r="G247" s="64"/>
    </row>
    <row r="248" spans="2:7">
      <c r="B248" s="68"/>
      <c r="C248" s="64"/>
      <c r="D248" s="64"/>
      <c r="E248" s="73"/>
      <c r="F248" s="64"/>
      <c r="G248" s="64"/>
    </row>
    <row r="249" spans="2:7">
      <c r="B249" s="68"/>
      <c r="C249" s="64"/>
      <c r="D249" s="64"/>
      <c r="E249" s="73"/>
      <c r="F249" s="64"/>
      <c r="G249" s="64"/>
    </row>
    <row r="250" spans="2:7">
      <c r="B250" s="68"/>
      <c r="C250" s="64"/>
      <c r="D250" s="64"/>
      <c r="E250" s="73"/>
      <c r="F250" s="64"/>
      <c r="G250" s="64"/>
    </row>
    <row r="251" spans="2:7">
      <c r="B251" s="68"/>
      <c r="C251" s="64"/>
      <c r="D251" s="64"/>
      <c r="E251" s="73"/>
      <c r="F251" s="64"/>
      <c r="G251" s="64"/>
    </row>
    <row r="252" spans="2:7">
      <c r="B252" s="68"/>
      <c r="C252" s="64"/>
      <c r="D252" s="64"/>
      <c r="E252" s="73"/>
      <c r="F252" s="64"/>
      <c r="G252" s="64"/>
    </row>
    <row r="253" spans="2:7">
      <c r="B253" s="68"/>
      <c r="C253" s="64"/>
      <c r="D253" s="64"/>
      <c r="E253" s="73"/>
      <c r="F253" s="64"/>
      <c r="G253" s="64"/>
    </row>
    <row r="254" spans="2:7">
      <c r="B254" s="68"/>
      <c r="C254" s="64"/>
      <c r="D254" s="64"/>
      <c r="E254" s="73"/>
      <c r="F254" s="64"/>
      <c r="G254" s="64"/>
    </row>
    <row r="255" spans="2:7">
      <c r="B255" s="68"/>
      <c r="C255" s="64"/>
      <c r="D255" s="64"/>
      <c r="E255" s="73"/>
      <c r="F255" s="64"/>
      <c r="G255" s="64"/>
    </row>
    <row r="256" spans="2:7">
      <c r="B256" s="68"/>
      <c r="C256" s="64"/>
      <c r="D256" s="64"/>
      <c r="E256" s="73"/>
      <c r="F256" s="64"/>
      <c r="G256" s="64"/>
    </row>
    <row r="257" spans="2:7">
      <c r="B257" s="68"/>
      <c r="C257" s="64"/>
      <c r="D257" s="64"/>
      <c r="E257" s="73"/>
      <c r="F257" s="64"/>
      <c r="G257" s="64"/>
    </row>
    <row r="258" spans="2:7">
      <c r="B258" s="68"/>
      <c r="C258" s="64"/>
      <c r="D258" s="64"/>
      <c r="E258" s="73"/>
      <c r="F258" s="64"/>
      <c r="G258" s="64"/>
    </row>
    <row r="259" spans="2:7">
      <c r="B259" s="68"/>
      <c r="C259" s="64"/>
      <c r="D259" s="64"/>
      <c r="E259" s="73"/>
      <c r="F259" s="64"/>
      <c r="G259" s="64"/>
    </row>
    <row r="260" spans="2:7">
      <c r="B260" s="68"/>
      <c r="C260" s="64"/>
      <c r="D260" s="64"/>
      <c r="E260" s="73"/>
      <c r="F260" s="64"/>
      <c r="G260" s="64"/>
    </row>
    <row r="261" spans="2:7">
      <c r="B261" s="68"/>
      <c r="C261" s="64"/>
      <c r="D261" s="64"/>
      <c r="E261" s="73"/>
      <c r="F261" s="64"/>
      <c r="G261" s="64"/>
    </row>
    <row r="262" spans="2:7">
      <c r="B262" s="68"/>
      <c r="C262" s="64"/>
      <c r="D262" s="64"/>
      <c r="E262" s="73"/>
      <c r="F262" s="64"/>
      <c r="G262" s="64"/>
    </row>
    <row r="263" spans="2:7">
      <c r="B263" s="68"/>
      <c r="C263" s="64"/>
      <c r="D263" s="64"/>
      <c r="E263" s="73"/>
      <c r="F263" s="64"/>
      <c r="G263" s="64"/>
    </row>
    <row r="264" spans="2:7">
      <c r="B264" s="68"/>
      <c r="C264" s="64"/>
      <c r="D264" s="64"/>
      <c r="E264" s="73"/>
      <c r="F264" s="64"/>
      <c r="G264" s="64"/>
    </row>
    <row r="265" spans="2:7">
      <c r="B265" s="68"/>
      <c r="C265" s="64"/>
      <c r="D265" s="64"/>
      <c r="E265" s="73"/>
      <c r="F265" s="64"/>
      <c r="G265" s="64"/>
    </row>
    <row r="266" spans="2:7">
      <c r="B266" s="68"/>
      <c r="C266" s="64"/>
      <c r="D266" s="64"/>
      <c r="E266" s="73"/>
      <c r="F266" s="64"/>
      <c r="G266" s="64"/>
    </row>
    <row r="267" spans="2:7">
      <c r="B267" s="68"/>
      <c r="C267" s="64"/>
      <c r="D267" s="64"/>
      <c r="E267" s="73"/>
      <c r="F267" s="64"/>
      <c r="G267" s="64"/>
    </row>
    <row r="268" spans="2:7">
      <c r="B268" s="68"/>
      <c r="C268" s="64"/>
      <c r="D268" s="64"/>
      <c r="E268" s="73"/>
      <c r="F268" s="64"/>
      <c r="G268" s="64"/>
    </row>
    <row r="269" spans="2:7">
      <c r="B269" s="68"/>
      <c r="C269" s="64"/>
      <c r="D269" s="64"/>
      <c r="E269" s="73"/>
      <c r="F269" s="64"/>
      <c r="G269" s="64"/>
    </row>
    <row r="270" spans="2:7">
      <c r="B270" s="68"/>
      <c r="C270" s="64"/>
      <c r="D270" s="64"/>
      <c r="E270" s="73"/>
      <c r="F270" s="64"/>
      <c r="G270" s="64"/>
    </row>
    <row r="271" spans="2:7">
      <c r="B271" s="68"/>
      <c r="C271" s="64"/>
      <c r="D271" s="64"/>
      <c r="E271" s="73"/>
      <c r="F271" s="64"/>
      <c r="G271" s="64"/>
    </row>
    <row r="272" spans="2:7">
      <c r="B272" s="68"/>
      <c r="C272" s="64"/>
      <c r="D272" s="64"/>
      <c r="E272" s="73"/>
      <c r="F272" s="64"/>
      <c r="G272" s="64"/>
    </row>
    <row r="273" spans="2:7">
      <c r="B273" s="68"/>
      <c r="C273" s="64"/>
      <c r="D273" s="64"/>
      <c r="E273" s="73"/>
      <c r="F273" s="64"/>
      <c r="G273" s="64"/>
    </row>
    <row r="274" spans="2:7">
      <c r="B274" s="68"/>
      <c r="C274" s="64"/>
      <c r="D274" s="64"/>
      <c r="E274" s="73"/>
      <c r="F274" s="64"/>
      <c r="G274" s="64"/>
    </row>
    <row r="275" spans="2:7">
      <c r="B275" s="68"/>
      <c r="C275" s="64"/>
      <c r="D275" s="64"/>
      <c r="E275" s="73"/>
      <c r="F275" s="64"/>
      <c r="G275" s="64"/>
    </row>
    <row r="276" spans="2:7">
      <c r="B276" s="68"/>
      <c r="C276" s="64"/>
      <c r="D276" s="64"/>
      <c r="E276" s="73"/>
      <c r="F276" s="64"/>
      <c r="G276" s="64"/>
    </row>
    <row r="277" spans="2:7">
      <c r="B277" s="68"/>
      <c r="C277" s="64"/>
      <c r="D277" s="64"/>
      <c r="E277" s="73"/>
      <c r="F277" s="64"/>
      <c r="G277" s="64"/>
    </row>
    <row r="278" spans="2:7">
      <c r="B278" s="68"/>
      <c r="C278" s="64"/>
      <c r="D278" s="64"/>
      <c r="E278" s="73"/>
      <c r="F278" s="64"/>
      <c r="G278" s="64"/>
    </row>
    <row r="279" spans="2:7">
      <c r="B279" s="68"/>
      <c r="C279" s="64"/>
      <c r="D279" s="64"/>
      <c r="E279" s="73"/>
      <c r="F279" s="64"/>
      <c r="G279" s="64"/>
    </row>
    <row r="280" spans="2:7">
      <c r="B280" s="68"/>
      <c r="C280" s="64"/>
      <c r="D280" s="64"/>
      <c r="E280" s="73"/>
      <c r="F280" s="64"/>
      <c r="G280" s="64"/>
    </row>
    <row r="281" spans="2:7">
      <c r="B281" s="68"/>
      <c r="C281" s="64"/>
      <c r="D281" s="64"/>
      <c r="E281" s="73"/>
      <c r="F281" s="64"/>
      <c r="G281" s="64"/>
    </row>
    <row r="282" spans="2:7">
      <c r="B282" s="68"/>
      <c r="C282" s="64"/>
      <c r="D282" s="64"/>
      <c r="E282" s="73"/>
      <c r="F282" s="64"/>
      <c r="G282" s="64"/>
    </row>
    <row r="283" spans="2:7">
      <c r="B283" s="68"/>
      <c r="C283" s="64"/>
      <c r="D283" s="64"/>
      <c r="E283" s="73"/>
      <c r="F283" s="64"/>
      <c r="G283" s="64"/>
    </row>
    <row r="284" spans="2:7">
      <c r="B284" s="68"/>
      <c r="C284" s="64"/>
      <c r="D284" s="64"/>
      <c r="E284" s="73"/>
      <c r="F284" s="64"/>
      <c r="G284" s="64"/>
    </row>
    <row r="285" spans="2:7">
      <c r="B285" s="68"/>
      <c r="C285" s="64"/>
      <c r="D285" s="64"/>
      <c r="E285" s="73"/>
      <c r="F285" s="64"/>
      <c r="G285" s="64"/>
    </row>
    <row r="286" spans="2:7">
      <c r="B286" s="68"/>
      <c r="C286" s="64"/>
      <c r="D286" s="64"/>
      <c r="E286" s="73"/>
      <c r="F286" s="64"/>
      <c r="G286" s="64"/>
    </row>
    <row r="287" spans="2:7">
      <c r="B287" s="68"/>
      <c r="C287" s="64"/>
      <c r="D287" s="64"/>
      <c r="E287" s="73"/>
      <c r="F287" s="64"/>
      <c r="G287" s="64"/>
    </row>
    <row r="288" spans="2:7">
      <c r="B288" s="68"/>
      <c r="C288" s="64"/>
      <c r="D288" s="64"/>
      <c r="E288" s="73"/>
      <c r="F288" s="64"/>
      <c r="G288" s="64"/>
    </row>
    <row r="289" spans="2:7">
      <c r="B289" s="68"/>
      <c r="C289" s="64"/>
      <c r="D289" s="64"/>
      <c r="E289" s="73"/>
      <c r="F289" s="64"/>
      <c r="G289" s="64"/>
    </row>
    <row r="290" spans="2:7">
      <c r="B290" s="68"/>
      <c r="C290" s="64"/>
      <c r="D290" s="64"/>
      <c r="E290" s="73"/>
      <c r="F290" s="64"/>
      <c r="G290" s="64"/>
    </row>
    <row r="291" spans="2:7">
      <c r="B291" s="68"/>
      <c r="C291" s="64"/>
      <c r="D291" s="64"/>
      <c r="E291" s="73"/>
      <c r="F291" s="64"/>
      <c r="G291" s="64"/>
    </row>
    <row r="292" spans="2:7">
      <c r="B292" s="68"/>
      <c r="C292" s="64"/>
      <c r="D292" s="64"/>
      <c r="E292" s="73"/>
      <c r="F292" s="64"/>
      <c r="G292" s="64"/>
    </row>
    <row r="293" spans="2:7">
      <c r="B293" s="68"/>
      <c r="C293" s="64"/>
      <c r="D293" s="64"/>
      <c r="E293" s="73"/>
      <c r="F293" s="64"/>
      <c r="G293" s="64"/>
    </row>
    <row r="294" spans="2:7">
      <c r="B294" s="68"/>
      <c r="C294" s="64"/>
      <c r="D294" s="64"/>
      <c r="E294" s="73"/>
      <c r="F294" s="64"/>
      <c r="G294" s="64"/>
    </row>
    <row r="295" spans="2:7">
      <c r="B295" s="68"/>
      <c r="C295" s="64"/>
      <c r="D295" s="64"/>
      <c r="E295" s="73"/>
      <c r="F295" s="64"/>
      <c r="G295" s="64"/>
    </row>
    <row r="296" spans="2:7">
      <c r="B296" s="68"/>
      <c r="C296" s="64"/>
      <c r="D296" s="64"/>
      <c r="E296" s="73"/>
      <c r="F296" s="64"/>
      <c r="G296" s="64"/>
    </row>
    <row r="297" spans="2:7">
      <c r="B297" s="68"/>
      <c r="C297" s="64"/>
      <c r="D297" s="64"/>
      <c r="E297" s="73"/>
      <c r="F297" s="64"/>
      <c r="G297" s="64"/>
    </row>
    <row r="298" spans="2:7">
      <c r="B298" s="68"/>
      <c r="C298" s="64"/>
      <c r="D298" s="64"/>
      <c r="E298" s="73"/>
      <c r="F298" s="64"/>
      <c r="G298" s="64"/>
    </row>
    <row r="299" spans="2:7">
      <c r="B299" s="68"/>
      <c r="C299" s="64"/>
      <c r="D299" s="64"/>
      <c r="E299" s="73"/>
      <c r="F299" s="64"/>
      <c r="G299" s="64"/>
    </row>
    <row r="300" spans="2:7">
      <c r="B300" s="68"/>
      <c r="C300" s="64"/>
      <c r="D300" s="64"/>
      <c r="E300" s="73"/>
      <c r="F300" s="64"/>
      <c r="G300" s="64"/>
    </row>
    <row r="301" spans="2:7">
      <c r="B301" s="68"/>
      <c r="C301" s="64"/>
      <c r="D301" s="64"/>
      <c r="E301" s="73"/>
      <c r="F301" s="64"/>
      <c r="G301" s="64"/>
    </row>
    <row r="302" spans="2:7">
      <c r="B302" s="68"/>
      <c r="C302" s="64"/>
      <c r="D302" s="64"/>
      <c r="E302" s="73"/>
      <c r="F302" s="64"/>
      <c r="G302" s="64"/>
    </row>
    <row r="303" spans="2:7">
      <c r="B303" s="68"/>
      <c r="C303" s="64"/>
      <c r="D303" s="64"/>
      <c r="E303" s="73"/>
      <c r="F303" s="64"/>
      <c r="G303" s="64"/>
    </row>
    <row r="304" spans="2:7">
      <c r="B304" s="68"/>
      <c r="C304" s="64"/>
      <c r="D304" s="64"/>
      <c r="E304" s="73"/>
      <c r="F304" s="64"/>
      <c r="G304" s="64"/>
    </row>
    <row r="305" spans="2:7">
      <c r="B305" s="68"/>
      <c r="C305" s="64"/>
      <c r="D305" s="64"/>
      <c r="E305" s="73"/>
      <c r="F305" s="64"/>
      <c r="G305" s="64"/>
    </row>
    <row r="306" spans="2:7">
      <c r="B306" s="68"/>
      <c r="C306" s="64"/>
      <c r="D306" s="64"/>
      <c r="E306" s="73"/>
      <c r="F306" s="64"/>
      <c r="G306" s="64"/>
    </row>
    <row r="307" spans="2:7">
      <c r="B307" s="68"/>
      <c r="C307" s="64"/>
      <c r="D307" s="64"/>
      <c r="E307" s="73"/>
      <c r="F307" s="64"/>
      <c r="G307" s="64"/>
    </row>
    <row r="308" spans="2:7">
      <c r="B308" s="68"/>
      <c r="C308" s="64"/>
      <c r="D308" s="64"/>
      <c r="E308" s="73"/>
      <c r="F308" s="64"/>
      <c r="G308" s="64"/>
    </row>
    <row r="309" spans="2:7">
      <c r="B309" s="68"/>
      <c r="C309" s="64"/>
      <c r="D309" s="64"/>
      <c r="E309" s="73"/>
      <c r="F309" s="64"/>
      <c r="G309" s="64"/>
    </row>
    <row r="310" spans="2:7">
      <c r="B310" s="68"/>
      <c r="C310" s="64"/>
      <c r="D310" s="64"/>
      <c r="E310" s="73"/>
      <c r="F310" s="64"/>
      <c r="G310" s="64"/>
    </row>
    <row r="311" spans="2:7">
      <c r="B311" s="68"/>
      <c r="C311" s="64"/>
      <c r="D311" s="64"/>
      <c r="E311" s="73"/>
      <c r="F311" s="64"/>
      <c r="G311" s="64"/>
    </row>
    <row r="312" spans="2:7">
      <c r="B312" s="68"/>
      <c r="C312" s="64"/>
      <c r="D312" s="64"/>
      <c r="E312" s="73"/>
      <c r="F312" s="64"/>
      <c r="G312" s="64"/>
    </row>
    <row r="313" spans="2:7">
      <c r="B313" s="68"/>
      <c r="C313" s="64"/>
      <c r="D313" s="64"/>
      <c r="E313" s="73"/>
      <c r="F313" s="64"/>
      <c r="G313" s="64"/>
    </row>
    <row r="314" spans="2:7">
      <c r="B314" s="68"/>
      <c r="C314" s="64"/>
      <c r="D314" s="64"/>
      <c r="E314" s="73"/>
      <c r="F314" s="64"/>
      <c r="G314" s="64"/>
    </row>
    <row r="315" spans="2:7">
      <c r="B315" s="68"/>
      <c r="C315" s="64"/>
      <c r="D315" s="64"/>
      <c r="E315" s="73"/>
      <c r="F315" s="64"/>
      <c r="G315" s="64"/>
    </row>
    <row r="316" spans="2:7">
      <c r="B316" s="68"/>
      <c r="C316" s="64"/>
      <c r="D316" s="64"/>
      <c r="E316" s="73"/>
      <c r="F316" s="64"/>
      <c r="G316" s="64"/>
    </row>
    <row r="317" spans="2:7">
      <c r="B317" s="68"/>
      <c r="C317" s="64"/>
      <c r="D317" s="64"/>
      <c r="E317" s="73"/>
      <c r="F317" s="64"/>
      <c r="G317" s="64"/>
    </row>
    <row r="318" spans="2:7">
      <c r="B318" s="68"/>
      <c r="C318" s="64"/>
      <c r="D318" s="64"/>
      <c r="E318" s="73"/>
      <c r="F318" s="64"/>
      <c r="G318" s="64"/>
    </row>
    <row r="319" spans="2:7">
      <c r="B319" s="68"/>
      <c r="C319" s="64"/>
      <c r="D319" s="64"/>
      <c r="E319" s="73"/>
      <c r="F319" s="64"/>
      <c r="G319" s="64"/>
    </row>
    <row r="320" spans="2:7">
      <c r="B320" s="68"/>
      <c r="C320" s="64"/>
      <c r="D320" s="64"/>
      <c r="E320" s="73"/>
      <c r="F320" s="64"/>
      <c r="G320" s="64"/>
    </row>
    <row r="321" spans="2:7">
      <c r="B321" s="68"/>
      <c r="C321" s="64"/>
      <c r="D321" s="64"/>
      <c r="E321" s="73"/>
      <c r="F321" s="64"/>
      <c r="G321" s="64"/>
    </row>
    <row r="322" spans="2:7">
      <c r="B322" s="68"/>
      <c r="C322" s="64"/>
      <c r="D322" s="64"/>
      <c r="E322" s="73"/>
      <c r="F322" s="64"/>
      <c r="G322" s="64"/>
    </row>
    <row r="323" spans="2:7">
      <c r="B323" s="68"/>
      <c r="C323" s="64"/>
      <c r="D323" s="64"/>
      <c r="E323" s="73"/>
      <c r="F323" s="64"/>
      <c r="G323" s="64"/>
    </row>
    <row r="324" spans="2:7">
      <c r="B324" s="68"/>
      <c r="C324" s="64"/>
      <c r="D324" s="64"/>
      <c r="E324" s="73"/>
      <c r="F324" s="64"/>
      <c r="G324" s="64"/>
    </row>
    <row r="325" spans="2:7">
      <c r="B325" s="68"/>
      <c r="C325" s="64"/>
      <c r="D325" s="64"/>
      <c r="E325" s="73"/>
      <c r="F325" s="64"/>
      <c r="G325" s="64"/>
    </row>
    <row r="326" spans="2:7">
      <c r="B326" s="68"/>
      <c r="C326" s="64"/>
      <c r="D326" s="64"/>
      <c r="E326" s="73"/>
      <c r="F326" s="64"/>
      <c r="G326" s="64"/>
    </row>
    <row r="327" spans="2:7">
      <c r="B327" s="68"/>
      <c r="C327" s="64"/>
      <c r="D327" s="64"/>
      <c r="E327" s="73"/>
      <c r="F327" s="64"/>
      <c r="G327" s="64"/>
    </row>
    <row r="328" spans="2:7">
      <c r="B328" s="68"/>
      <c r="C328" s="64"/>
      <c r="D328" s="64"/>
      <c r="E328" s="73"/>
      <c r="F328" s="64"/>
      <c r="G328" s="64"/>
    </row>
    <row r="329" spans="2:7">
      <c r="B329" s="68"/>
      <c r="C329" s="64"/>
      <c r="D329" s="64"/>
      <c r="E329" s="73"/>
      <c r="F329" s="64"/>
      <c r="G329" s="64"/>
    </row>
    <row r="330" spans="2:7">
      <c r="B330" s="68"/>
      <c r="C330" s="64"/>
      <c r="D330" s="64"/>
      <c r="E330" s="73"/>
      <c r="F330" s="64"/>
      <c r="G330" s="64"/>
    </row>
    <row r="331" spans="2:7">
      <c r="B331" s="68"/>
      <c r="C331" s="64"/>
      <c r="D331" s="64"/>
      <c r="E331" s="73"/>
      <c r="F331" s="64"/>
      <c r="G331" s="64"/>
    </row>
    <row r="332" spans="2:7">
      <c r="B332" s="68"/>
      <c r="C332" s="64"/>
      <c r="D332" s="64"/>
      <c r="E332" s="73"/>
      <c r="F332" s="64"/>
      <c r="G332" s="64"/>
    </row>
    <row r="333" spans="2:7">
      <c r="B333" s="68"/>
      <c r="C333" s="64"/>
      <c r="D333" s="64"/>
      <c r="E333" s="73"/>
      <c r="F333" s="64"/>
      <c r="G333" s="64"/>
    </row>
    <row r="334" spans="2:7">
      <c r="B334" s="68"/>
      <c r="C334" s="64"/>
      <c r="D334" s="64"/>
      <c r="E334" s="73"/>
      <c r="F334" s="64"/>
      <c r="G334" s="64"/>
    </row>
    <row r="335" spans="2:7">
      <c r="B335" s="68"/>
      <c r="C335" s="64"/>
      <c r="D335" s="64"/>
      <c r="E335" s="73"/>
      <c r="F335" s="64"/>
      <c r="G335" s="64"/>
    </row>
    <row r="336" spans="2:7">
      <c r="B336" s="68"/>
      <c r="C336" s="64"/>
      <c r="D336" s="64"/>
      <c r="E336" s="73"/>
      <c r="F336" s="64"/>
      <c r="G336" s="64"/>
    </row>
    <row r="337" spans="2:7">
      <c r="B337" s="68"/>
      <c r="C337" s="64"/>
      <c r="D337" s="64"/>
      <c r="E337" s="73"/>
      <c r="F337" s="64"/>
      <c r="G337" s="64"/>
    </row>
    <row r="338" spans="2:7">
      <c r="B338" s="68"/>
      <c r="C338" s="64"/>
      <c r="D338" s="64"/>
      <c r="E338" s="73"/>
      <c r="F338" s="64"/>
      <c r="G338" s="64"/>
    </row>
    <row r="339" spans="2:7">
      <c r="B339" s="68"/>
      <c r="C339" s="64"/>
      <c r="D339" s="64"/>
      <c r="E339" s="73"/>
      <c r="F339" s="64"/>
      <c r="G339" s="64"/>
    </row>
    <row r="340" spans="2:7">
      <c r="B340" s="68"/>
      <c r="C340" s="64"/>
      <c r="D340" s="64"/>
      <c r="E340" s="73"/>
      <c r="F340" s="64"/>
      <c r="G340" s="64"/>
    </row>
    <row r="341" spans="2:7">
      <c r="B341" s="68"/>
      <c r="C341" s="64"/>
      <c r="D341" s="64"/>
      <c r="E341" s="73"/>
      <c r="F341" s="64"/>
      <c r="G341" s="64"/>
    </row>
    <row r="342" spans="2:7">
      <c r="B342" s="68"/>
      <c r="C342" s="64"/>
      <c r="D342" s="64"/>
      <c r="E342" s="73"/>
      <c r="F342" s="64"/>
      <c r="G342" s="64"/>
    </row>
    <row r="343" spans="2:7">
      <c r="B343" s="68"/>
      <c r="C343" s="64"/>
      <c r="D343" s="64"/>
      <c r="E343" s="73"/>
      <c r="F343" s="64"/>
      <c r="G343" s="64"/>
    </row>
    <row r="344" spans="2:7">
      <c r="B344" s="68"/>
      <c r="C344" s="64"/>
      <c r="D344" s="64"/>
      <c r="E344" s="73"/>
      <c r="F344" s="64"/>
      <c r="G344" s="64"/>
    </row>
    <row r="345" spans="2:7">
      <c r="B345" s="68"/>
      <c r="C345" s="64"/>
      <c r="D345" s="64"/>
      <c r="E345" s="73"/>
      <c r="F345" s="64"/>
      <c r="G345" s="64"/>
    </row>
    <row r="346" spans="2:7">
      <c r="B346" s="68"/>
      <c r="C346" s="64"/>
      <c r="D346" s="64"/>
      <c r="E346" s="73"/>
      <c r="F346" s="64"/>
      <c r="G346" s="64"/>
    </row>
    <row r="347" spans="2:7">
      <c r="B347" s="68"/>
      <c r="C347" s="64"/>
      <c r="D347" s="64"/>
      <c r="E347" s="73"/>
      <c r="F347" s="64"/>
      <c r="G347" s="64"/>
    </row>
    <row r="348" spans="2:7">
      <c r="B348" s="68"/>
      <c r="C348" s="64"/>
      <c r="D348" s="64"/>
      <c r="E348" s="73"/>
      <c r="F348" s="64"/>
      <c r="G348" s="64"/>
    </row>
    <row r="349" spans="2:7">
      <c r="B349" s="68"/>
      <c r="C349" s="64"/>
      <c r="D349" s="64"/>
      <c r="E349" s="73"/>
      <c r="F349" s="64"/>
      <c r="G349" s="64"/>
    </row>
    <row r="350" spans="2:7">
      <c r="B350" s="68"/>
      <c r="C350" s="64"/>
      <c r="D350" s="64"/>
      <c r="E350" s="73"/>
      <c r="F350" s="64"/>
      <c r="G350" s="64"/>
    </row>
    <row r="351" spans="2:7">
      <c r="B351" s="68"/>
      <c r="C351" s="64"/>
      <c r="D351" s="64"/>
      <c r="E351" s="73"/>
      <c r="F351" s="64"/>
      <c r="G351" s="64"/>
    </row>
    <row r="352" spans="2:7">
      <c r="B352" s="68"/>
      <c r="C352" s="64"/>
      <c r="D352" s="64"/>
      <c r="E352" s="73"/>
      <c r="F352" s="64"/>
      <c r="G352" s="64"/>
    </row>
    <row r="353" spans="2:7">
      <c r="B353" s="68"/>
      <c r="C353" s="64"/>
      <c r="D353" s="64"/>
      <c r="E353" s="73"/>
      <c r="F353" s="64"/>
      <c r="G353" s="64"/>
    </row>
    <row r="354" spans="2:7">
      <c r="B354" s="68"/>
      <c r="C354" s="64"/>
      <c r="D354" s="64"/>
      <c r="E354" s="73"/>
      <c r="F354" s="64"/>
      <c r="G354" s="64"/>
    </row>
    <row r="355" spans="2:7">
      <c r="B355" s="68"/>
      <c r="C355" s="64"/>
      <c r="D355" s="64"/>
      <c r="E355" s="73"/>
      <c r="F355" s="64"/>
      <c r="G355" s="64"/>
    </row>
    <row r="356" spans="2:7">
      <c r="B356" s="68"/>
      <c r="C356" s="64"/>
      <c r="D356" s="64"/>
      <c r="E356" s="73"/>
      <c r="F356" s="64"/>
      <c r="G356" s="64"/>
    </row>
    <row r="357" spans="2:7">
      <c r="B357" s="68"/>
      <c r="C357" s="64"/>
      <c r="D357" s="64"/>
      <c r="E357" s="73"/>
      <c r="F357" s="64"/>
      <c r="G357" s="64"/>
    </row>
    <row r="358" spans="2:7">
      <c r="B358" s="68"/>
      <c r="C358" s="64"/>
      <c r="D358" s="64"/>
      <c r="E358" s="73"/>
      <c r="F358" s="64"/>
      <c r="G358" s="64"/>
    </row>
    <row r="359" spans="2:7">
      <c r="B359" s="68"/>
      <c r="C359" s="64"/>
      <c r="D359" s="64"/>
      <c r="E359" s="73"/>
      <c r="F359" s="64"/>
      <c r="G359" s="64"/>
    </row>
    <row r="360" spans="2:7">
      <c r="B360" s="68"/>
      <c r="C360" s="64"/>
      <c r="D360" s="64"/>
      <c r="E360" s="73"/>
      <c r="F360" s="64"/>
      <c r="G360" s="64"/>
    </row>
    <row r="361" spans="2:7">
      <c r="B361" s="68"/>
      <c r="C361" s="64"/>
      <c r="D361" s="64"/>
      <c r="E361" s="73"/>
      <c r="F361" s="64"/>
      <c r="G361" s="64"/>
    </row>
    <row r="362" spans="2:7">
      <c r="B362" s="68"/>
      <c r="C362" s="64"/>
      <c r="D362" s="64"/>
      <c r="E362" s="73"/>
      <c r="F362" s="64"/>
      <c r="G362" s="64"/>
    </row>
    <row r="363" spans="2:7">
      <c r="B363" s="68"/>
      <c r="C363" s="64"/>
      <c r="D363" s="64"/>
      <c r="E363" s="73"/>
      <c r="F363" s="64"/>
      <c r="G363" s="64"/>
    </row>
    <row r="364" spans="2:7">
      <c r="B364" s="68"/>
      <c r="C364" s="64"/>
      <c r="D364" s="64"/>
      <c r="E364" s="73"/>
      <c r="F364" s="64"/>
      <c r="G364" s="64"/>
    </row>
    <row r="365" spans="2:7">
      <c r="B365" s="68"/>
      <c r="C365" s="64"/>
      <c r="D365" s="64"/>
      <c r="E365" s="73"/>
      <c r="F365" s="64"/>
      <c r="G365" s="64"/>
    </row>
    <row r="366" spans="2:7">
      <c r="B366" s="68"/>
      <c r="C366" s="64"/>
      <c r="D366" s="64"/>
      <c r="E366" s="73"/>
      <c r="F366" s="64"/>
      <c r="G366" s="64"/>
    </row>
    <row r="367" spans="2:7">
      <c r="B367" s="68"/>
      <c r="C367" s="64"/>
      <c r="D367" s="64"/>
      <c r="E367" s="73"/>
      <c r="F367" s="64"/>
      <c r="G367" s="64"/>
    </row>
    <row r="368" spans="2:7">
      <c r="B368" s="68"/>
      <c r="C368" s="64"/>
      <c r="D368" s="64"/>
      <c r="E368" s="73"/>
      <c r="F368" s="64"/>
      <c r="G368" s="64"/>
    </row>
    <row r="369" spans="2:7">
      <c r="B369" s="68"/>
      <c r="C369" s="64"/>
      <c r="D369" s="64"/>
      <c r="E369" s="73"/>
      <c r="F369" s="64"/>
      <c r="G369" s="64"/>
    </row>
    <row r="370" spans="2:7">
      <c r="B370" s="68"/>
      <c r="C370" s="64"/>
      <c r="D370" s="64"/>
      <c r="E370" s="73"/>
      <c r="F370" s="64"/>
      <c r="G370" s="64"/>
    </row>
    <row r="371" spans="2:7">
      <c r="B371" s="68"/>
      <c r="C371" s="64"/>
      <c r="D371" s="64"/>
      <c r="E371" s="73"/>
      <c r="F371" s="64"/>
      <c r="G371" s="64"/>
    </row>
    <row r="372" spans="2:7">
      <c r="B372" s="68"/>
      <c r="C372" s="64"/>
      <c r="D372" s="64"/>
      <c r="E372" s="73"/>
      <c r="F372" s="64"/>
      <c r="G372" s="64"/>
    </row>
    <row r="373" spans="2:7">
      <c r="B373" s="68"/>
      <c r="C373" s="64"/>
      <c r="D373" s="64"/>
      <c r="E373" s="73"/>
      <c r="F373" s="64"/>
      <c r="G373" s="64"/>
    </row>
    <row r="374" spans="2:7">
      <c r="B374" s="68"/>
      <c r="C374" s="64"/>
      <c r="D374" s="64"/>
      <c r="E374" s="73"/>
      <c r="F374" s="64"/>
      <c r="G374" s="64"/>
    </row>
    <row r="375" spans="2:7">
      <c r="B375" s="68"/>
      <c r="C375" s="64"/>
      <c r="D375" s="64"/>
      <c r="E375" s="73"/>
      <c r="F375" s="64"/>
      <c r="G375" s="64"/>
    </row>
    <row r="376" spans="2:7">
      <c r="B376" s="68"/>
      <c r="C376" s="64"/>
      <c r="D376" s="64"/>
      <c r="E376" s="73"/>
      <c r="F376" s="64"/>
      <c r="G376" s="64"/>
    </row>
    <row r="377" spans="2:7">
      <c r="B377" s="68"/>
      <c r="C377" s="64"/>
      <c r="D377" s="64"/>
      <c r="E377" s="73"/>
      <c r="F377" s="64"/>
      <c r="G377" s="64"/>
    </row>
    <row r="378" spans="2:7">
      <c r="B378" s="68"/>
      <c r="C378" s="64"/>
      <c r="D378" s="64"/>
      <c r="E378" s="73"/>
      <c r="F378" s="64"/>
      <c r="G378" s="64"/>
    </row>
    <row r="379" spans="2:7">
      <c r="B379" s="68"/>
      <c r="C379" s="64"/>
      <c r="D379" s="64"/>
      <c r="E379" s="73"/>
      <c r="F379" s="64"/>
      <c r="G379" s="64"/>
    </row>
    <row r="380" spans="2:7">
      <c r="B380" s="68"/>
      <c r="C380" s="64"/>
      <c r="D380" s="64"/>
      <c r="E380" s="73"/>
      <c r="F380" s="64"/>
      <c r="G380" s="64"/>
    </row>
    <row r="381" spans="2:7">
      <c r="B381" s="68"/>
      <c r="C381" s="64"/>
      <c r="D381" s="64"/>
      <c r="E381" s="73"/>
      <c r="F381" s="64"/>
      <c r="G381" s="64"/>
    </row>
    <row r="382" spans="2:7">
      <c r="B382" s="68"/>
      <c r="C382" s="64"/>
      <c r="D382" s="64"/>
      <c r="E382" s="73"/>
      <c r="F382" s="64"/>
      <c r="G382" s="64"/>
    </row>
    <row r="383" spans="2:7">
      <c r="B383" s="68"/>
      <c r="C383" s="64"/>
      <c r="D383" s="64"/>
      <c r="E383" s="73"/>
      <c r="F383" s="64"/>
      <c r="G383" s="64"/>
    </row>
    <row r="384" spans="2:7">
      <c r="B384" s="68"/>
      <c r="C384" s="64"/>
      <c r="D384" s="64"/>
      <c r="E384" s="73"/>
      <c r="F384" s="64"/>
      <c r="G384" s="64"/>
    </row>
    <row r="385" spans="2:7">
      <c r="B385" s="68"/>
      <c r="C385" s="64"/>
      <c r="D385" s="64"/>
      <c r="E385" s="73"/>
      <c r="F385" s="64"/>
      <c r="G385" s="64"/>
    </row>
    <row r="386" spans="2:7">
      <c r="B386" s="68"/>
      <c r="C386" s="64"/>
      <c r="D386" s="64"/>
      <c r="E386" s="73"/>
      <c r="F386" s="64"/>
      <c r="G386" s="64"/>
    </row>
    <row r="387" spans="2:7">
      <c r="B387" s="68"/>
      <c r="C387" s="64"/>
      <c r="D387" s="64"/>
      <c r="E387" s="73"/>
      <c r="F387" s="64"/>
      <c r="G387" s="64"/>
    </row>
    <row r="388" spans="2:7">
      <c r="B388" s="68"/>
      <c r="C388" s="64"/>
      <c r="D388" s="64"/>
      <c r="E388" s="73"/>
      <c r="F388" s="64"/>
      <c r="G388" s="64"/>
    </row>
    <row r="389" spans="2:7">
      <c r="B389" s="68"/>
      <c r="C389" s="64"/>
      <c r="D389" s="64"/>
      <c r="E389" s="73"/>
      <c r="F389" s="64"/>
      <c r="G389" s="64"/>
    </row>
    <row r="390" spans="2:7">
      <c r="B390" s="68"/>
      <c r="C390" s="64"/>
      <c r="D390" s="64"/>
      <c r="E390" s="73"/>
      <c r="F390" s="64"/>
      <c r="G390" s="64"/>
    </row>
    <row r="391" spans="2:7">
      <c r="B391" s="68"/>
      <c r="C391" s="64"/>
      <c r="D391" s="64"/>
      <c r="E391" s="73"/>
      <c r="F391" s="64"/>
      <c r="G391" s="64"/>
    </row>
    <row r="392" spans="2:7">
      <c r="B392" s="68"/>
      <c r="C392" s="64"/>
      <c r="D392" s="64"/>
      <c r="E392" s="73"/>
      <c r="F392" s="64"/>
      <c r="G392" s="64"/>
    </row>
    <row r="393" spans="2:7">
      <c r="B393" s="68"/>
      <c r="C393" s="64"/>
      <c r="D393" s="64"/>
      <c r="E393" s="73"/>
      <c r="F393" s="64"/>
      <c r="G393" s="64"/>
    </row>
    <row r="394" spans="2:7">
      <c r="B394" s="68"/>
      <c r="C394" s="64"/>
      <c r="D394" s="64"/>
      <c r="E394" s="73"/>
      <c r="F394" s="64"/>
      <c r="G394" s="64"/>
    </row>
    <row r="395" spans="2:7">
      <c r="B395" s="68"/>
      <c r="C395" s="64"/>
      <c r="D395" s="64"/>
      <c r="E395" s="73"/>
      <c r="F395" s="64"/>
      <c r="G395" s="64"/>
    </row>
    <row r="396" spans="2:7">
      <c r="B396" s="68"/>
      <c r="C396" s="64"/>
      <c r="D396" s="64"/>
      <c r="E396" s="73"/>
      <c r="F396" s="64"/>
      <c r="G396" s="64"/>
    </row>
    <row r="397" spans="2:7">
      <c r="B397" s="68"/>
      <c r="C397" s="64"/>
      <c r="D397" s="64"/>
      <c r="E397" s="73"/>
      <c r="F397" s="64"/>
      <c r="G397" s="64"/>
    </row>
    <row r="398" spans="2:7">
      <c r="B398" s="68"/>
      <c r="C398" s="64"/>
      <c r="D398" s="64"/>
      <c r="E398" s="73"/>
      <c r="F398" s="64"/>
      <c r="G398" s="64"/>
    </row>
    <row r="399" spans="2:7">
      <c r="B399" s="68"/>
      <c r="C399" s="64"/>
      <c r="D399" s="64"/>
      <c r="E399" s="73"/>
      <c r="F399" s="64"/>
      <c r="G399" s="64"/>
    </row>
    <row r="400" spans="2:7">
      <c r="B400" s="68"/>
      <c r="C400" s="64"/>
      <c r="D400" s="64"/>
      <c r="E400" s="73"/>
      <c r="F400" s="64"/>
      <c r="G400" s="64"/>
    </row>
    <row r="401" spans="2:7">
      <c r="B401" s="68"/>
      <c r="C401" s="64"/>
      <c r="D401" s="64"/>
      <c r="E401" s="73"/>
      <c r="F401" s="64"/>
      <c r="G401" s="64"/>
    </row>
    <row r="402" spans="2:7">
      <c r="B402" s="68"/>
      <c r="C402" s="64"/>
      <c r="D402" s="64"/>
      <c r="E402" s="73"/>
      <c r="F402" s="64"/>
      <c r="G402" s="64"/>
    </row>
    <row r="403" spans="2:7">
      <c r="B403" s="68"/>
      <c r="C403" s="64"/>
      <c r="D403" s="64"/>
      <c r="E403" s="73"/>
      <c r="F403" s="64"/>
      <c r="G403" s="64"/>
    </row>
    <row r="404" spans="2:7">
      <c r="B404" s="68"/>
      <c r="C404" s="64"/>
      <c r="D404" s="64"/>
      <c r="E404" s="73"/>
      <c r="F404" s="64"/>
      <c r="G404" s="64"/>
    </row>
    <row r="405" spans="2:7">
      <c r="B405" s="68"/>
      <c r="C405" s="64"/>
      <c r="D405" s="64"/>
      <c r="E405" s="73"/>
      <c r="F405" s="64"/>
      <c r="G405" s="64"/>
    </row>
    <row r="406" spans="2:7">
      <c r="B406" s="68"/>
      <c r="C406" s="64"/>
      <c r="D406" s="64"/>
      <c r="E406" s="73"/>
      <c r="F406" s="64"/>
      <c r="G406" s="64"/>
    </row>
    <row r="407" spans="2:7">
      <c r="B407" s="68"/>
      <c r="C407" s="64"/>
      <c r="D407" s="64"/>
      <c r="E407" s="73"/>
      <c r="F407" s="64"/>
      <c r="G407" s="64"/>
    </row>
    <row r="408" spans="2:7">
      <c r="B408" s="68"/>
      <c r="C408" s="64"/>
      <c r="D408" s="64"/>
      <c r="E408" s="73"/>
      <c r="F408" s="64"/>
      <c r="G408" s="64"/>
    </row>
    <row r="409" spans="2:7">
      <c r="B409" s="68"/>
      <c r="C409" s="64"/>
      <c r="D409" s="64"/>
      <c r="E409" s="73"/>
      <c r="F409" s="64"/>
      <c r="G409" s="64"/>
    </row>
    <row r="410" spans="2:7">
      <c r="B410" s="68"/>
      <c r="C410" s="64"/>
      <c r="D410" s="64"/>
      <c r="E410" s="73"/>
      <c r="F410" s="64"/>
      <c r="G410" s="64"/>
    </row>
    <row r="411" spans="2:7">
      <c r="B411" s="68"/>
      <c r="C411" s="64"/>
      <c r="D411" s="64"/>
      <c r="E411" s="73"/>
      <c r="F411" s="64"/>
      <c r="G411" s="64"/>
    </row>
    <row r="412" spans="2:7">
      <c r="B412" s="68"/>
      <c r="C412" s="64"/>
      <c r="D412" s="64"/>
      <c r="E412" s="73"/>
      <c r="F412" s="64"/>
      <c r="G412" s="64"/>
    </row>
    <row r="413" spans="2:7">
      <c r="B413" s="68"/>
      <c r="C413" s="64"/>
      <c r="D413" s="64"/>
      <c r="E413" s="73"/>
      <c r="F413" s="64"/>
      <c r="G413" s="64"/>
    </row>
    <row r="414" spans="2:7">
      <c r="B414" s="68"/>
      <c r="C414" s="64"/>
      <c r="D414" s="64"/>
      <c r="E414" s="73"/>
      <c r="F414" s="64"/>
      <c r="G414" s="64"/>
    </row>
    <row r="415" spans="2:7">
      <c r="B415" s="68"/>
      <c r="C415" s="64"/>
      <c r="D415" s="64"/>
      <c r="E415" s="73"/>
      <c r="F415" s="64"/>
      <c r="G415" s="64"/>
    </row>
    <row r="416" spans="2:7">
      <c r="B416" s="68"/>
      <c r="C416" s="64"/>
      <c r="D416" s="64"/>
      <c r="E416" s="73"/>
      <c r="F416" s="64"/>
      <c r="G416" s="64"/>
    </row>
    <row r="417" spans="2:7">
      <c r="B417" s="68"/>
      <c r="C417" s="64"/>
      <c r="D417" s="64"/>
      <c r="E417" s="73"/>
      <c r="F417" s="64"/>
      <c r="G417" s="64"/>
    </row>
    <row r="418" spans="2:7">
      <c r="B418" s="68"/>
      <c r="C418" s="64"/>
      <c r="D418" s="64"/>
      <c r="E418" s="73"/>
      <c r="F418" s="64"/>
      <c r="G418" s="64"/>
    </row>
    <row r="419" spans="2:7">
      <c r="B419" s="68"/>
      <c r="C419" s="64"/>
      <c r="D419" s="64"/>
      <c r="E419" s="73"/>
      <c r="F419" s="64"/>
      <c r="G419" s="64"/>
    </row>
    <row r="420" spans="2:7">
      <c r="B420" s="68"/>
      <c r="C420" s="64"/>
      <c r="D420" s="64"/>
      <c r="E420" s="73"/>
      <c r="F420" s="64"/>
      <c r="G420" s="64"/>
    </row>
    <row r="421" spans="2:7">
      <c r="B421" s="68"/>
      <c r="C421" s="64"/>
      <c r="D421" s="64"/>
      <c r="E421" s="73"/>
      <c r="F421" s="64"/>
      <c r="G421" s="64"/>
    </row>
    <row r="422" spans="2:7">
      <c r="B422" s="68"/>
      <c r="C422" s="64"/>
      <c r="D422" s="64"/>
      <c r="E422" s="73"/>
      <c r="F422" s="64"/>
      <c r="G422" s="64"/>
    </row>
    <row r="423" spans="2:7">
      <c r="B423" s="68"/>
      <c r="C423" s="64"/>
      <c r="D423" s="64"/>
      <c r="E423" s="73"/>
      <c r="F423" s="64"/>
      <c r="G423" s="64"/>
    </row>
    <row r="424" spans="2:7">
      <c r="B424" s="68"/>
      <c r="C424" s="64"/>
      <c r="D424" s="64"/>
      <c r="E424" s="73"/>
      <c r="F424" s="64"/>
      <c r="G424" s="64"/>
    </row>
    <row r="425" spans="2:7">
      <c r="B425" s="68"/>
      <c r="C425" s="64"/>
      <c r="D425" s="64"/>
      <c r="E425" s="73"/>
      <c r="F425" s="64"/>
      <c r="G425" s="64"/>
    </row>
    <row r="426" spans="2:7">
      <c r="B426" s="68"/>
      <c r="C426" s="64"/>
      <c r="D426" s="64"/>
      <c r="E426" s="73"/>
      <c r="F426" s="64"/>
      <c r="G426" s="64"/>
    </row>
    <row r="427" spans="2:7">
      <c r="B427" s="68"/>
      <c r="C427" s="64"/>
      <c r="D427" s="64"/>
      <c r="E427" s="73"/>
      <c r="F427" s="64"/>
      <c r="G427" s="64"/>
    </row>
    <row r="428" spans="2:7">
      <c r="B428" s="68"/>
      <c r="C428" s="64"/>
      <c r="D428" s="64"/>
      <c r="E428" s="73"/>
      <c r="F428" s="64"/>
      <c r="G428" s="64"/>
    </row>
    <row r="429" spans="2:7">
      <c r="B429" s="68"/>
      <c r="C429" s="64"/>
      <c r="D429" s="64"/>
      <c r="E429" s="73"/>
      <c r="F429" s="64"/>
      <c r="G429" s="64"/>
    </row>
    <row r="430" spans="2:7">
      <c r="B430" s="68"/>
      <c r="C430" s="64"/>
      <c r="D430" s="64"/>
      <c r="E430" s="73"/>
      <c r="F430" s="64"/>
      <c r="G430" s="64"/>
    </row>
    <row r="431" spans="2:7">
      <c r="B431" s="68"/>
      <c r="C431" s="64"/>
      <c r="D431" s="64"/>
      <c r="E431" s="73"/>
      <c r="F431" s="64"/>
      <c r="G431" s="64"/>
    </row>
    <row r="432" spans="2:7">
      <c r="B432" s="68"/>
      <c r="C432" s="64"/>
      <c r="D432" s="64"/>
      <c r="E432" s="73"/>
      <c r="F432" s="64"/>
      <c r="G432" s="64"/>
    </row>
    <row r="433" spans="2:7">
      <c r="B433" s="68"/>
      <c r="C433" s="64"/>
      <c r="D433" s="64"/>
      <c r="E433" s="73"/>
      <c r="F433" s="64"/>
      <c r="G433" s="64"/>
    </row>
    <row r="434" spans="2:7">
      <c r="B434" s="68"/>
      <c r="C434" s="64"/>
      <c r="D434" s="64"/>
      <c r="E434" s="73"/>
      <c r="F434" s="64"/>
      <c r="G434" s="64"/>
    </row>
    <row r="435" spans="2:7">
      <c r="B435" s="68"/>
      <c r="C435" s="64"/>
      <c r="D435" s="64"/>
      <c r="E435" s="73"/>
      <c r="F435" s="64"/>
      <c r="G435" s="64"/>
    </row>
    <row r="436" spans="2:7">
      <c r="B436" s="68"/>
      <c r="C436" s="64"/>
      <c r="D436" s="64"/>
      <c r="E436" s="73"/>
      <c r="F436" s="64"/>
      <c r="G436" s="64"/>
    </row>
    <row r="437" spans="2:7">
      <c r="B437" s="68"/>
      <c r="C437" s="64"/>
      <c r="D437" s="64"/>
      <c r="E437" s="73"/>
      <c r="F437" s="64"/>
      <c r="G437" s="64"/>
    </row>
    <row r="438" spans="2:7">
      <c r="B438" s="68"/>
      <c r="C438" s="64"/>
      <c r="D438" s="64"/>
      <c r="E438" s="73"/>
      <c r="F438" s="64"/>
      <c r="G438" s="64"/>
    </row>
    <row r="439" spans="2:7">
      <c r="B439" s="68"/>
      <c r="C439" s="64"/>
      <c r="D439" s="64"/>
      <c r="E439" s="73"/>
      <c r="F439" s="64"/>
      <c r="G439" s="64"/>
    </row>
    <row r="440" spans="2:7">
      <c r="B440" s="68"/>
      <c r="C440" s="64"/>
      <c r="D440" s="64"/>
      <c r="E440" s="73"/>
      <c r="F440" s="64"/>
      <c r="G440" s="64"/>
    </row>
    <row r="441" spans="2:7">
      <c r="B441" s="68"/>
      <c r="C441" s="64"/>
      <c r="D441" s="64"/>
      <c r="E441" s="73"/>
      <c r="F441" s="64"/>
      <c r="G441" s="64"/>
    </row>
    <row r="442" spans="2:7">
      <c r="B442" s="68"/>
      <c r="C442" s="64"/>
      <c r="D442" s="64"/>
      <c r="E442" s="73"/>
      <c r="F442" s="64"/>
      <c r="G442" s="64"/>
    </row>
    <row r="443" spans="2:7">
      <c r="B443" s="68"/>
      <c r="C443" s="64"/>
      <c r="D443" s="64"/>
      <c r="E443" s="73"/>
      <c r="F443" s="64"/>
      <c r="G443" s="64"/>
    </row>
    <row r="444" spans="2:7">
      <c r="B444" s="68"/>
      <c r="C444" s="64"/>
      <c r="D444" s="64"/>
      <c r="E444" s="73"/>
      <c r="F444" s="64"/>
      <c r="G444" s="64"/>
    </row>
    <row r="445" spans="2:7">
      <c r="B445" s="68"/>
      <c r="C445" s="64"/>
      <c r="D445" s="64"/>
      <c r="E445" s="73"/>
      <c r="F445" s="64"/>
      <c r="G445" s="64"/>
    </row>
    <row r="446" spans="2:7">
      <c r="B446" s="68"/>
      <c r="C446" s="64"/>
      <c r="D446" s="64"/>
      <c r="E446" s="73"/>
      <c r="F446" s="64"/>
      <c r="G446" s="64"/>
    </row>
    <row r="447" spans="2:7">
      <c r="B447" s="68"/>
      <c r="C447" s="64"/>
      <c r="D447" s="64"/>
      <c r="E447" s="73"/>
      <c r="F447" s="64"/>
      <c r="G447" s="64"/>
    </row>
    <row r="448" spans="2:7">
      <c r="B448" s="68"/>
      <c r="C448" s="64"/>
      <c r="D448" s="64"/>
      <c r="E448" s="73"/>
      <c r="F448" s="64"/>
      <c r="G448" s="64"/>
    </row>
    <row r="449" spans="2:7">
      <c r="B449" s="68"/>
      <c r="C449" s="64"/>
      <c r="D449" s="64"/>
      <c r="E449" s="73"/>
      <c r="F449" s="64"/>
      <c r="G449" s="64"/>
    </row>
    <row r="450" spans="2:7">
      <c r="B450" s="68"/>
      <c r="C450" s="64"/>
      <c r="D450" s="64"/>
      <c r="E450" s="73"/>
      <c r="F450" s="64"/>
      <c r="G450" s="64"/>
    </row>
    <row r="451" spans="2:7">
      <c r="B451" s="68"/>
      <c r="C451" s="64"/>
      <c r="D451" s="64"/>
      <c r="E451" s="73"/>
      <c r="F451" s="64"/>
      <c r="G451" s="64"/>
    </row>
    <row r="452" spans="2:7">
      <c r="B452" s="68"/>
      <c r="C452" s="64"/>
      <c r="D452" s="64"/>
      <c r="E452" s="73"/>
      <c r="F452" s="64"/>
      <c r="G452" s="64"/>
    </row>
    <row r="453" spans="2:7">
      <c r="B453" s="68"/>
      <c r="C453" s="64"/>
      <c r="D453" s="64"/>
      <c r="E453" s="73"/>
      <c r="F453" s="64"/>
      <c r="G453" s="64"/>
    </row>
    <row r="454" spans="2:7">
      <c r="B454" s="68"/>
      <c r="C454" s="64"/>
      <c r="D454" s="64"/>
      <c r="E454" s="73"/>
      <c r="F454" s="64"/>
      <c r="G454" s="64"/>
    </row>
    <row r="455" spans="2:7">
      <c r="B455" s="68"/>
      <c r="C455" s="64"/>
      <c r="D455" s="64"/>
      <c r="E455" s="73"/>
      <c r="F455" s="64"/>
      <c r="G455" s="64"/>
    </row>
    <row r="456" spans="2:7">
      <c r="B456" s="68"/>
      <c r="C456" s="64"/>
      <c r="D456" s="64"/>
      <c r="E456" s="73"/>
      <c r="F456" s="64"/>
      <c r="G456" s="64"/>
    </row>
    <row r="457" spans="2:7">
      <c r="B457" s="68"/>
      <c r="C457" s="64"/>
      <c r="D457" s="64"/>
      <c r="E457" s="73"/>
      <c r="F457" s="64"/>
      <c r="G457" s="64"/>
    </row>
    <row r="458" spans="2:7">
      <c r="B458" s="68"/>
      <c r="C458" s="64"/>
      <c r="D458" s="64"/>
      <c r="E458" s="73"/>
      <c r="F458" s="64"/>
      <c r="G458" s="64"/>
    </row>
    <row r="459" spans="2:7">
      <c r="B459" s="68"/>
      <c r="C459" s="68"/>
      <c r="D459" s="68"/>
      <c r="E459" s="74"/>
      <c r="F459" s="68"/>
      <c r="G459" s="68"/>
    </row>
    <row r="460" spans="2:7">
      <c r="B460" s="68"/>
      <c r="C460" s="68"/>
      <c r="D460" s="68"/>
      <c r="E460" s="74"/>
      <c r="F460" s="68"/>
      <c r="G460" s="68"/>
    </row>
    <row r="461" spans="2:7">
      <c r="B461" s="68"/>
      <c r="C461" s="68"/>
      <c r="D461" s="68"/>
      <c r="E461" s="74"/>
      <c r="F461" s="68"/>
      <c r="G461" s="68"/>
    </row>
    <row r="462" spans="2:7">
      <c r="B462" s="68"/>
      <c r="C462" s="68"/>
      <c r="D462" s="68"/>
      <c r="E462" s="74"/>
      <c r="F462" s="68"/>
      <c r="G462" s="68"/>
    </row>
    <row r="463" spans="2:7">
      <c r="B463" s="68"/>
      <c r="C463" s="68"/>
      <c r="D463" s="68"/>
      <c r="E463" s="74"/>
      <c r="F463" s="68"/>
      <c r="G463" s="68"/>
    </row>
    <row r="464" spans="2:7">
      <c r="B464" s="68"/>
      <c r="C464" s="68"/>
      <c r="D464" s="68"/>
      <c r="E464" s="74"/>
      <c r="F464" s="68"/>
      <c r="G464" s="68"/>
    </row>
  </sheetData>
  <mergeCells count="1">
    <mergeCell ref="B5:C5"/>
  </mergeCells>
  <phoneticPr fontId="25" type="noConversion"/>
  <conditionalFormatting sqref="B6:E6 I22 B15 B7:F14 B35:G35 B16:F34 G6:G34">
    <cfRule type="expression" dxfId="252" priority="82" stopIfTrue="1">
      <formula>AND($J6=1)</formula>
    </cfRule>
    <cfRule type="expression" dxfId="251" priority="83" stopIfTrue="1">
      <formula>AND($J6=2)</formula>
    </cfRule>
    <cfRule type="expression" dxfId="250" priority="84" stopIfTrue="1">
      <formula>AND($J6=3)</formula>
    </cfRule>
  </conditionalFormatting>
  <conditionalFormatting sqref="F6">
    <cfRule type="expression" dxfId="249" priority="46" stopIfTrue="1">
      <formula>AND($J6=1)</formula>
    </cfRule>
    <cfRule type="expression" dxfId="248" priority="47" stopIfTrue="1">
      <formula>AND($J6=2)</formula>
    </cfRule>
    <cfRule type="expression" dxfId="247" priority="48" stopIfTrue="1">
      <formula>AND($J6=3)</formula>
    </cfRule>
  </conditionalFormatting>
  <conditionalFormatting sqref="H11 E15:F15">
    <cfRule type="expression" dxfId="246" priority="16" stopIfTrue="1">
      <formula>AND($J11=1)</formula>
    </cfRule>
    <cfRule type="expression" dxfId="245" priority="17" stopIfTrue="1">
      <formula>AND($J11=2)</formula>
    </cfRule>
    <cfRule type="expression" dxfId="244" priority="18" stopIfTrue="1">
      <formula>AND($J11=3)</formula>
    </cfRule>
  </conditionalFormatting>
  <conditionalFormatting sqref="C15:E15">
    <cfRule type="expression" dxfId="243" priority="13" stopIfTrue="1">
      <formula>AND($J15=1)</formula>
    </cfRule>
    <cfRule type="expression" dxfId="242" priority="14" stopIfTrue="1">
      <formula>AND($J15=2)</formula>
    </cfRule>
    <cfRule type="expression" dxfId="241" priority="15" stopIfTrue="1">
      <formula>AND($J15=3)</formula>
    </cfRule>
  </conditionalFormatting>
  <conditionalFormatting sqref="E7">
    <cfRule type="expression" dxfId="240" priority="10" stopIfTrue="1">
      <formula>AND($J7=1)</formula>
    </cfRule>
    <cfRule type="expression" dxfId="239" priority="11" stopIfTrue="1">
      <formula>AND($J7=2)</formula>
    </cfRule>
    <cfRule type="expression" dxfId="238" priority="12" stopIfTrue="1">
      <formula>AND($J7=3)</formula>
    </cfRule>
  </conditionalFormatting>
  <dataValidations count="2">
    <dataValidation type="list" allowBlank="1" showInputMessage="1" showErrorMessage="1" errorTitle="Virheellinen arvo" error="Valitse listasta" promptTitle="Sähköinen asiointi" prompt="Onko kyseinen sidosryhmä_x000a_osallinen sähköisessä asioinnissa?" sqref="E6">
      <formula1>"Kyllä, Ei"</formula1>
    </dataValidation>
    <dataValidation type="list" allowBlank="1" showInputMessage="1" showErrorMessage="1" errorTitle="Virheellinen arvo" error="Valitse listasta" promptTitle="Sähköinen asiointi" prompt="Onko kyseinen sidosryhmä_x000a_osallinen sähköisessä asioinnissa?_x000a_- On asiakkaan roolissa_x000a_- On muussa roolissa_x000a_- Ei ole" sqref="E7:E35">
      <formula1>"Asiakas, muu toimija, ei ole"</formula1>
    </dataValidation>
  </dataValidations>
  <hyperlinks>
    <hyperlink ref="A1" location="Pääsivu!A1" display="⌂"/>
  </hyperlinks>
  <pageMargins left="0.75" right="0.75" top="0.4" bottom="0.3" header="0.27" footer="0.24"/>
  <pageSetup paperSize="9" scale="85"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sheetPr>
    <tabColor rgb="FF33CC33"/>
    <outlinePr summaryBelow="0" summaryRight="0"/>
  </sheetPr>
  <dimension ref="A1:J455"/>
  <sheetViews>
    <sheetView zoomScaleNormal="100" workbookViewId="0">
      <pane ySplit="5" topLeftCell="A6" activePane="bottomLeft" state="frozen"/>
      <selection activeCell="D30" sqref="D30"/>
      <selection pane="bottomLeft" activeCell="C1" sqref="C1"/>
    </sheetView>
  </sheetViews>
  <sheetFormatPr defaultRowHeight="13.2" outlineLevelCol="1"/>
  <cols>
    <col min="1" max="1" width="2.5546875" customWidth="1"/>
    <col min="2" max="2" width="2.44140625" customWidth="1"/>
    <col min="3" max="3" width="31.109375" customWidth="1"/>
    <col min="4" max="4" width="53.5546875" customWidth="1" collapsed="1"/>
    <col min="5" max="5" width="36" hidden="1" customWidth="1" outlineLevel="1"/>
    <col min="6" max="6" width="33.44140625" hidden="1" customWidth="1" outlineLevel="1"/>
    <col min="7" max="7" width="3.33203125" hidden="1" customWidth="1" outlineLevel="1"/>
    <col min="8" max="8" width="80.109375" customWidth="1"/>
  </cols>
  <sheetData>
    <row r="1" spans="1:10" s="161" customFormat="1" ht="22.8">
      <c r="A1" s="368" t="s">
        <v>315</v>
      </c>
      <c r="B1" s="165" t="s">
        <v>149</v>
      </c>
      <c r="D1" s="357" t="s">
        <v>289</v>
      </c>
    </row>
    <row r="2" spans="1:10">
      <c r="D2" s="59">
        <f>Pääsivu!D7</f>
        <v>41984</v>
      </c>
    </row>
    <row r="3" spans="1:10" ht="13.8">
      <c r="B3" s="15" t="str">
        <f>CONCATENATE("Versio ",Pääsivu!D6)</f>
        <v>Versio 1.0</v>
      </c>
      <c r="D3" s="338" t="s">
        <v>228</v>
      </c>
      <c r="E3" s="335" t="s">
        <v>227</v>
      </c>
      <c r="F3" s="336"/>
      <c r="G3" s="337"/>
    </row>
    <row r="4" spans="1:10" ht="13.8" thickBot="1">
      <c r="C4" s="138" t="s">
        <v>288</v>
      </c>
    </row>
    <row r="5" spans="1:10" ht="19.5" customHeight="1" thickBot="1">
      <c r="B5" s="773" t="s">
        <v>37</v>
      </c>
      <c r="C5" s="773"/>
      <c r="D5" s="347" t="s">
        <v>38</v>
      </c>
      <c r="E5" s="387" t="s">
        <v>39</v>
      </c>
      <c r="F5" s="389" t="s">
        <v>20</v>
      </c>
      <c r="G5" s="389" t="s">
        <v>22</v>
      </c>
    </row>
    <row r="6" spans="1:10">
      <c r="B6" s="419" t="s">
        <v>985</v>
      </c>
      <c r="C6" s="75"/>
      <c r="D6" s="411"/>
      <c r="E6" s="62"/>
      <c r="F6" s="33"/>
      <c r="G6" s="36"/>
      <c r="J6" s="61">
        <f>IF(B6&lt;&gt;"",1,IF(C6&lt;&gt;"",3,0))</f>
        <v>1</v>
      </c>
    </row>
    <row r="7" spans="1:10" ht="29.25" customHeight="1">
      <c r="B7" s="574"/>
      <c r="C7" s="575" t="s">
        <v>611</v>
      </c>
      <c r="D7" s="572" t="s">
        <v>1321</v>
      </c>
      <c r="E7" s="63"/>
      <c r="F7" s="34"/>
      <c r="G7" s="37"/>
      <c r="J7" s="61">
        <f t="shared" ref="J7:J25" si="0">IF(B7&lt;&gt;"",1,IF(C7&lt;&gt;"",3,0))</f>
        <v>3</v>
      </c>
    </row>
    <row r="8" spans="1:10" ht="79.2">
      <c r="B8" s="574"/>
      <c r="C8" s="575" t="s">
        <v>478</v>
      </c>
      <c r="D8" s="577" t="s">
        <v>1330</v>
      </c>
      <c r="E8" s="63"/>
      <c r="F8" s="34"/>
      <c r="G8" s="37"/>
      <c r="H8" s="709"/>
      <c r="J8" s="61"/>
    </row>
    <row r="9" spans="1:10" ht="158.25" customHeight="1">
      <c r="B9" s="574"/>
      <c r="C9" s="575" t="s">
        <v>612</v>
      </c>
      <c r="D9" s="565" t="s">
        <v>1331</v>
      </c>
      <c r="E9" s="63"/>
      <c r="F9" s="34"/>
      <c r="G9" s="37"/>
      <c r="J9" s="61">
        <f t="shared" si="0"/>
        <v>3</v>
      </c>
    </row>
    <row r="10" spans="1:10" ht="207.75" customHeight="1">
      <c r="B10" s="574"/>
      <c r="C10" s="575" t="s">
        <v>550</v>
      </c>
      <c r="D10" s="565" t="s">
        <v>1328</v>
      </c>
      <c r="E10" s="63"/>
      <c r="F10" s="34"/>
      <c r="G10" s="37"/>
      <c r="H10" s="544"/>
      <c r="J10" s="61"/>
    </row>
    <row r="11" spans="1:10" ht="68.25" customHeight="1">
      <c r="B11" s="574"/>
      <c r="C11" s="575" t="s">
        <v>1045</v>
      </c>
      <c r="D11" s="577" t="s">
        <v>1329</v>
      </c>
      <c r="E11" s="63"/>
      <c r="F11" s="34"/>
      <c r="G11" s="37"/>
      <c r="J11" s="61">
        <f t="shared" si="0"/>
        <v>3</v>
      </c>
    </row>
    <row r="12" spans="1:10" ht="26.4">
      <c r="B12" s="574"/>
      <c r="C12" s="575" t="s">
        <v>957</v>
      </c>
      <c r="D12" s="577" t="s">
        <v>1116</v>
      </c>
      <c r="E12" s="63"/>
      <c r="F12" s="34"/>
      <c r="G12" s="37"/>
      <c r="J12" s="61">
        <f t="shared" si="0"/>
        <v>3</v>
      </c>
    </row>
    <row r="13" spans="1:10" s="570" customFormat="1" ht="26.4">
      <c r="B13" s="574"/>
      <c r="C13" s="575" t="s">
        <v>1115</v>
      </c>
      <c r="D13" s="565" t="s">
        <v>1117</v>
      </c>
      <c r="E13" s="63"/>
      <c r="F13" s="571"/>
      <c r="G13" s="572"/>
      <c r="J13" s="414"/>
    </row>
    <row r="14" spans="1:10" ht="28.5" customHeight="1">
      <c r="B14" s="574"/>
      <c r="C14" s="575" t="s">
        <v>1119</v>
      </c>
      <c r="D14" s="577" t="s">
        <v>1322</v>
      </c>
      <c r="E14" s="63"/>
      <c r="F14" s="34"/>
      <c r="G14" s="37"/>
      <c r="H14" s="570"/>
      <c r="J14" s="61">
        <f t="shared" si="0"/>
        <v>3</v>
      </c>
    </row>
    <row r="15" spans="1:10" ht="66">
      <c r="B15" s="574"/>
      <c r="C15" s="575" t="s">
        <v>1295</v>
      </c>
      <c r="D15" s="577" t="s">
        <v>1296</v>
      </c>
      <c r="E15" s="63"/>
      <c r="F15" s="34"/>
      <c r="G15" s="37"/>
      <c r="H15" s="570"/>
      <c r="J15" s="61">
        <f t="shared" si="0"/>
        <v>3</v>
      </c>
    </row>
    <row r="16" spans="1:10">
      <c r="B16" s="574"/>
      <c r="C16" s="575" t="s">
        <v>850</v>
      </c>
      <c r="D16" s="577" t="s">
        <v>1323</v>
      </c>
      <c r="E16" s="63"/>
      <c r="F16" s="34"/>
      <c r="G16" s="37"/>
      <c r="H16" s="570"/>
      <c r="J16" s="61">
        <f t="shared" si="0"/>
        <v>3</v>
      </c>
    </row>
    <row r="17" spans="2:10" s="570" customFormat="1" ht="52.8">
      <c r="B17" s="574"/>
      <c r="C17" s="575" t="s">
        <v>373</v>
      </c>
      <c r="D17" s="577" t="s">
        <v>1297</v>
      </c>
      <c r="E17" s="63"/>
      <c r="F17" s="571"/>
      <c r="G17" s="572"/>
      <c r="J17" s="414"/>
    </row>
    <row r="18" spans="2:10" s="570" customFormat="1" ht="66">
      <c r="B18" s="574"/>
      <c r="C18" s="575" t="s">
        <v>1327</v>
      </c>
      <c r="D18" s="577" t="s">
        <v>1332</v>
      </c>
      <c r="E18" s="63"/>
      <c r="F18" s="571"/>
      <c r="G18" s="572"/>
      <c r="J18" s="414"/>
    </row>
    <row r="19" spans="2:10" s="570" customFormat="1" ht="39.6">
      <c r="B19" s="574"/>
      <c r="C19" s="575" t="s">
        <v>1120</v>
      </c>
      <c r="D19" s="577" t="s">
        <v>1121</v>
      </c>
      <c r="E19" s="63"/>
      <c r="F19" s="571"/>
      <c r="G19" s="572"/>
      <c r="H19" s="712"/>
      <c r="J19" s="414"/>
    </row>
    <row r="20" spans="2:10">
      <c r="B20" s="574" t="s">
        <v>1310</v>
      </c>
      <c r="C20" s="575"/>
      <c r="D20" s="572"/>
      <c r="E20" s="63"/>
      <c r="F20" s="34"/>
      <c r="G20" s="37"/>
      <c r="J20" s="61">
        <f t="shared" si="0"/>
        <v>1</v>
      </c>
    </row>
    <row r="21" spans="2:10" ht="52.8">
      <c r="B21" s="574"/>
      <c r="C21" s="575" t="s">
        <v>1289</v>
      </c>
      <c r="D21" s="577" t="s">
        <v>1290</v>
      </c>
      <c r="E21" s="63"/>
      <c r="F21" s="34"/>
      <c r="G21" s="37"/>
      <c r="H21" s="711"/>
      <c r="J21" s="61">
        <f t="shared" si="0"/>
        <v>3</v>
      </c>
    </row>
    <row r="22" spans="2:10" s="570" customFormat="1" ht="39.6">
      <c r="B22" s="574"/>
      <c r="C22" s="575" t="s">
        <v>1311</v>
      </c>
      <c r="D22" s="577" t="s">
        <v>1312</v>
      </c>
      <c r="E22" s="63"/>
      <c r="F22" s="571"/>
      <c r="G22" s="572"/>
      <c r="J22" s="414"/>
    </row>
    <row r="23" spans="2:10" ht="81.75" customHeight="1">
      <c r="B23" s="574"/>
      <c r="C23" s="575" t="s">
        <v>986</v>
      </c>
      <c r="D23" s="577" t="s">
        <v>1118</v>
      </c>
      <c r="E23" s="63"/>
      <c r="F23" s="34"/>
      <c r="G23" s="37"/>
      <c r="H23" s="711"/>
      <c r="J23" s="61">
        <f t="shared" si="0"/>
        <v>3</v>
      </c>
    </row>
    <row r="24" spans="2:10">
      <c r="B24" s="574" t="s">
        <v>1293</v>
      </c>
      <c r="C24" s="575"/>
      <c r="D24" s="572"/>
      <c r="E24" s="63"/>
      <c r="F24" s="34"/>
      <c r="G24" s="37"/>
      <c r="H24" s="710"/>
      <c r="J24" s="61">
        <f t="shared" si="0"/>
        <v>1</v>
      </c>
    </row>
    <row r="25" spans="2:10" ht="66">
      <c r="B25" s="574"/>
      <c r="C25" s="575" t="s">
        <v>987</v>
      </c>
      <c r="D25" s="577" t="s">
        <v>1294</v>
      </c>
      <c r="E25" s="63"/>
      <c r="F25" s="34"/>
      <c r="G25" s="37"/>
      <c r="H25" s="711"/>
      <c r="J25" s="61">
        <f t="shared" si="0"/>
        <v>3</v>
      </c>
    </row>
    <row r="26" spans="2:10" ht="13.8" thickBot="1">
      <c r="B26" s="71"/>
      <c r="C26" s="77"/>
      <c r="D26" s="38"/>
      <c r="E26" s="72"/>
      <c r="F26" s="35"/>
      <c r="G26" s="38"/>
      <c r="J26" s="61">
        <f t="shared" ref="J26" si="1">IF(B26&lt;&gt;"",1,IF(C26&lt;&gt;"",3,0))</f>
        <v>0</v>
      </c>
    </row>
    <row r="27" spans="2:10">
      <c r="B27" s="66"/>
      <c r="C27" s="64"/>
      <c r="D27" s="64"/>
      <c r="E27" s="64"/>
      <c r="F27" s="64"/>
      <c r="G27" s="64"/>
    </row>
    <row r="28" spans="2:10">
      <c r="B28" s="66"/>
      <c r="C28" s="64"/>
      <c r="D28" s="64"/>
      <c r="E28" s="64"/>
      <c r="F28" s="64"/>
      <c r="G28" s="64"/>
    </row>
    <row r="29" spans="2:10">
      <c r="B29" s="66"/>
      <c r="C29" s="64"/>
      <c r="D29" s="64"/>
      <c r="E29" s="64"/>
      <c r="F29" s="64"/>
      <c r="G29" s="64"/>
    </row>
    <row r="30" spans="2:10">
      <c r="B30" s="66"/>
      <c r="C30" s="64"/>
      <c r="D30" s="64"/>
      <c r="E30" s="64"/>
      <c r="F30" s="64"/>
      <c r="G30" s="64"/>
    </row>
    <row r="31" spans="2:10">
      <c r="B31" s="66"/>
      <c r="C31" s="64"/>
      <c r="D31" s="64"/>
      <c r="E31" s="64"/>
      <c r="F31" s="64"/>
      <c r="G31" s="64"/>
    </row>
    <row r="32" spans="2:10">
      <c r="B32" s="66"/>
      <c r="C32" s="64"/>
      <c r="D32" s="64"/>
      <c r="E32" s="64"/>
      <c r="F32" s="64"/>
      <c r="G32" s="64"/>
    </row>
    <row r="33" spans="2:7">
      <c r="B33" s="66"/>
      <c r="C33" s="64"/>
      <c r="D33" s="64"/>
      <c r="E33" s="64"/>
      <c r="F33" s="64"/>
      <c r="G33" s="64"/>
    </row>
    <row r="34" spans="2:7">
      <c r="B34" s="66"/>
      <c r="C34" s="64"/>
      <c r="D34" s="64"/>
      <c r="E34" s="64"/>
      <c r="F34" s="64"/>
      <c r="G34" s="64"/>
    </row>
    <row r="35" spans="2:7">
      <c r="B35" s="66"/>
      <c r="C35" s="64"/>
      <c r="D35" s="64"/>
      <c r="E35" s="64"/>
      <c r="F35" s="64"/>
      <c r="G35" s="64"/>
    </row>
    <row r="36" spans="2:7">
      <c r="B36" s="66"/>
      <c r="C36" s="64"/>
      <c r="D36" s="64"/>
      <c r="E36" s="64"/>
      <c r="F36" s="64"/>
      <c r="G36" s="64"/>
    </row>
    <row r="37" spans="2:7">
      <c r="B37" s="66"/>
      <c r="C37" s="64"/>
      <c r="D37" s="64"/>
      <c r="E37" s="64"/>
      <c r="F37" s="64"/>
      <c r="G37" s="64"/>
    </row>
    <row r="38" spans="2:7">
      <c r="B38" s="66"/>
      <c r="C38" s="64"/>
      <c r="D38" s="64"/>
      <c r="E38" s="64"/>
      <c r="F38" s="64"/>
      <c r="G38" s="64"/>
    </row>
    <row r="39" spans="2:7">
      <c r="B39" s="66"/>
      <c r="C39" s="64"/>
      <c r="D39" s="64"/>
      <c r="E39" s="64"/>
      <c r="F39" s="64"/>
      <c r="G39" s="64"/>
    </row>
    <row r="40" spans="2:7">
      <c r="B40" s="66"/>
      <c r="C40" s="64"/>
      <c r="D40" s="64"/>
      <c r="E40" s="64"/>
      <c r="F40" s="64"/>
      <c r="G40" s="64"/>
    </row>
    <row r="41" spans="2:7">
      <c r="B41" s="66"/>
      <c r="C41" s="64"/>
      <c r="D41" s="64"/>
      <c r="E41" s="64"/>
      <c r="F41" s="64"/>
      <c r="G41" s="64"/>
    </row>
    <row r="42" spans="2:7">
      <c r="B42" s="66"/>
      <c r="C42" s="64"/>
      <c r="D42" s="64"/>
      <c r="E42" s="64"/>
      <c r="F42" s="64"/>
      <c r="G42" s="64"/>
    </row>
    <row r="43" spans="2:7">
      <c r="B43" s="66"/>
      <c r="C43" s="64"/>
      <c r="D43" s="64"/>
      <c r="E43" s="64"/>
      <c r="F43" s="64"/>
      <c r="G43" s="64"/>
    </row>
    <row r="44" spans="2:7">
      <c r="B44" s="66"/>
      <c r="C44" s="64"/>
      <c r="D44" s="64"/>
      <c r="E44" s="64"/>
      <c r="F44" s="64"/>
      <c r="G44" s="64"/>
    </row>
    <row r="45" spans="2:7">
      <c r="B45" s="66"/>
      <c r="C45" s="64"/>
      <c r="D45" s="64"/>
      <c r="E45" s="64"/>
      <c r="F45" s="64"/>
      <c r="G45" s="64"/>
    </row>
    <row r="46" spans="2:7">
      <c r="B46" s="66"/>
      <c r="C46" s="64"/>
      <c r="D46" s="64"/>
      <c r="E46" s="64"/>
      <c r="F46" s="64"/>
      <c r="G46" s="64"/>
    </row>
    <row r="47" spans="2:7">
      <c r="B47" s="66"/>
      <c r="C47" s="64"/>
      <c r="D47" s="64"/>
      <c r="E47" s="64"/>
      <c r="F47" s="64"/>
      <c r="G47" s="64"/>
    </row>
    <row r="48" spans="2:7">
      <c r="B48" s="66"/>
      <c r="C48" s="64"/>
      <c r="D48" s="64"/>
      <c r="E48" s="64"/>
      <c r="F48" s="64"/>
      <c r="G48" s="64"/>
    </row>
    <row r="49" spans="2:7">
      <c r="B49" s="66"/>
      <c r="C49" s="64"/>
      <c r="D49" s="64"/>
      <c r="E49" s="64"/>
      <c r="F49" s="64"/>
      <c r="G49" s="64"/>
    </row>
    <row r="50" spans="2:7">
      <c r="B50" s="66"/>
      <c r="C50" s="64"/>
      <c r="D50" s="64"/>
      <c r="E50" s="64"/>
      <c r="F50" s="64"/>
      <c r="G50" s="64"/>
    </row>
    <row r="51" spans="2:7">
      <c r="B51" s="66"/>
      <c r="C51" s="64"/>
      <c r="D51" s="64"/>
      <c r="E51" s="64"/>
      <c r="F51" s="64"/>
      <c r="G51" s="64"/>
    </row>
    <row r="52" spans="2:7">
      <c r="B52" s="66"/>
      <c r="C52" s="64"/>
      <c r="D52" s="64"/>
      <c r="E52" s="64"/>
      <c r="F52" s="64"/>
      <c r="G52" s="64"/>
    </row>
    <row r="53" spans="2:7">
      <c r="B53" s="66"/>
      <c r="C53" s="64"/>
      <c r="D53" s="64"/>
      <c r="E53" s="64"/>
      <c r="F53" s="64"/>
      <c r="G53" s="64"/>
    </row>
    <row r="54" spans="2:7">
      <c r="B54" s="66"/>
      <c r="C54" s="64"/>
      <c r="D54" s="64"/>
      <c r="E54" s="64"/>
      <c r="F54" s="64"/>
      <c r="G54" s="64"/>
    </row>
    <row r="55" spans="2:7">
      <c r="B55" s="66"/>
      <c r="C55" s="64"/>
      <c r="D55" s="64"/>
      <c r="E55" s="64"/>
      <c r="F55" s="64"/>
      <c r="G55" s="64"/>
    </row>
    <row r="56" spans="2:7">
      <c r="B56" s="66"/>
      <c r="C56" s="64"/>
      <c r="D56" s="64"/>
      <c r="E56" s="64"/>
      <c r="F56" s="64"/>
      <c r="G56" s="64"/>
    </row>
    <row r="57" spans="2:7">
      <c r="B57" s="66"/>
      <c r="C57" s="64"/>
      <c r="D57" s="64"/>
      <c r="E57" s="64"/>
      <c r="F57" s="64"/>
      <c r="G57" s="64"/>
    </row>
    <row r="58" spans="2:7">
      <c r="B58" s="66"/>
      <c r="C58" s="64"/>
      <c r="D58" s="64"/>
      <c r="E58" s="64"/>
      <c r="F58" s="64"/>
      <c r="G58" s="64"/>
    </row>
    <row r="59" spans="2:7">
      <c r="B59" s="66"/>
      <c r="C59" s="64"/>
      <c r="D59" s="64"/>
      <c r="E59" s="64"/>
      <c r="F59" s="64"/>
      <c r="G59" s="64"/>
    </row>
    <row r="60" spans="2:7">
      <c r="B60" s="66"/>
      <c r="C60" s="64"/>
      <c r="D60" s="64"/>
      <c r="E60" s="64"/>
      <c r="F60" s="64"/>
      <c r="G60" s="64"/>
    </row>
    <row r="61" spans="2:7">
      <c r="B61" s="66"/>
      <c r="C61" s="64"/>
      <c r="D61" s="64"/>
      <c r="E61" s="64"/>
      <c r="F61" s="64"/>
      <c r="G61" s="64"/>
    </row>
    <row r="62" spans="2:7">
      <c r="B62" s="66"/>
      <c r="C62" s="64"/>
      <c r="D62" s="64"/>
      <c r="E62" s="64"/>
      <c r="F62" s="64"/>
      <c r="G62" s="64"/>
    </row>
    <row r="63" spans="2:7">
      <c r="B63" s="66"/>
      <c r="C63" s="64"/>
      <c r="D63" s="64"/>
      <c r="E63" s="64"/>
      <c r="F63" s="64"/>
      <c r="G63" s="64"/>
    </row>
    <row r="64" spans="2:7">
      <c r="B64" s="66"/>
      <c r="C64" s="64"/>
      <c r="D64" s="64"/>
      <c r="E64" s="64"/>
      <c r="F64" s="64"/>
      <c r="G64" s="64"/>
    </row>
    <row r="65" spans="2:7">
      <c r="B65" s="66"/>
      <c r="C65" s="64"/>
      <c r="D65" s="64"/>
      <c r="E65" s="64"/>
      <c r="F65" s="64"/>
      <c r="G65" s="64"/>
    </row>
    <row r="66" spans="2:7">
      <c r="B66" s="66"/>
      <c r="C66" s="64"/>
      <c r="D66" s="64"/>
      <c r="E66" s="64"/>
      <c r="F66" s="64"/>
      <c r="G66" s="64"/>
    </row>
    <row r="67" spans="2:7">
      <c r="B67" s="66"/>
      <c r="C67" s="64"/>
      <c r="D67" s="64"/>
      <c r="E67" s="64"/>
      <c r="F67" s="64"/>
      <c r="G67" s="64"/>
    </row>
    <row r="68" spans="2:7">
      <c r="B68" s="66"/>
      <c r="C68" s="64"/>
      <c r="D68" s="64"/>
      <c r="E68" s="64"/>
      <c r="F68" s="64"/>
      <c r="G68" s="64"/>
    </row>
    <row r="69" spans="2:7">
      <c r="B69" s="66"/>
      <c r="C69" s="64"/>
      <c r="D69" s="64"/>
      <c r="E69" s="64"/>
      <c r="F69" s="64"/>
      <c r="G69" s="64"/>
    </row>
    <row r="70" spans="2:7">
      <c r="B70" s="66"/>
      <c r="C70" s="64"/>
      <c r="D70" s="64"/>
      <c r="E70" s="64"/>
      <c r="F70" s="64"/>
      <c r="G70" s="64"/>
    </row>
    <row r="71" spans="2:7">
      <c r="B71" s="66"/>
      <c r="C71" s="64"/>
      <c r="D71" s="64"/>
      <c r="E71" s="64"/>
      <c r="F71" s="64"/>
      <c r="G71" s="64"/>
    </row>
    <row r="72" spans="2:7">
      <c r="B72" s="66"/>
      <c r="C72" s="64"/>
      <c r="D72" s="64"/>
      <c r="E72" s="64"/>
      <c r="F72" s="64"/>
      <c r="G72" s="64"/>
    </row>
    <row r="73" spans="2:7">
      <c r="B73" s="66"/>
      <c r="C73" s="64"/>
      <c r="D73" s="64"/>
      <c r="E73" s="64"/>
      <c r="F73" s="64"/>
      <c r="G73" s="64"/>
    </row>
    <row r="74" spans="2:7">
      <c r="B74" s="66"/>
      <c r="C74" s="64"/>
      <c r="D74" s="64"/>
      <c r="E74" s="64"/>
      <c r="F74" s="64"/>
      <c r="G74" s="64"/>
    </row>
    <row r="75" spans="2:7">
      <c r="B75" s="66"/>
      <c r="C75" s="64"/>
      <c r="D75" s="64"/>
      <c r="E75" s="64"/>
      <c r="F75" s="64"/>
      <c r="G75" s="64"/>
    </row>
    <row r="76" spans="2:7">
      <c r="B76" s="66"/>
      <c r="C76" s="64"/>
      <c r="D76" s="64"/>
      <c r="E76" s="64"/>
      <c r="F76" s="64"/>
      <c r="G76" s="64"/>
    </row>
    <row r="77" spans="2:7">
      <c r="B77" s="66"/>
      <c r="C77" s="64"/>
      <c r="D77" s="64"/>
      <c r="E77" s="64"/>
      <c r="F77" s="64"/>
      <c r="G77" s="64"/>
    </row>
    <row r="78" spans="2:7">
      <c r="B78" s="66"/>
      <c r="C78" s="64"/>
      <c r="D78" s="64"/>
      <c r="E78" s="64"/>
      <c r="F78" s="64"/>
      <c r="G78" s="64"/>
    </row>
    <row r="79" spans="2:7">
      <c r="B79" s="66"/>
      <c r="C79" s="64"/>
      <c r="D79" s="64"/>
      <c r="E79" s="64"/>
      <c r="F79" s="64"/>
      <c r="G79" s="64"/>
    </row>
    <row r="80" spans="2:7">
      <c r="B80" s="66"/>
      <c r="C80" s="64"/>
      <c r="D80" s="64"/>
      <c r="E80" s="64"/>
      <c r="F80" s="64"/>
      <c r="G80" s="64"/>
    </row>
    <row r="81" spans="2:7">
      <c r="B81" s="66"/>
      <c r="C81" s="64"/>
      <c r="D81" s="64"/>
      <c r="E81" s="64"/>
      <c r="F81" s="64"/>
      <c r="G81" s="64"/>
    </row>
    <row r="82" spans="2:7">
      <c r="B82" s="66"/>
      <c r="C82" s="64"/>
      <c r="D82" s="64"/>
      <c r="E82" s="64"/>
      <c r="F82" s="64"/>
      <c r="G82" s="64"/>
    </row>
    <row r="83" spans="2:7">
      <c r="B83" s="66"/>
      <c r="C83" s="64"/>
      <c r="D83" s="64"/>
      <c r="E83" s="64"/>
      <c r="F83" s="64"/>
      <c r="G83" s="64"/>
    </row>
    <row r="84" spans="2:7">
      <c r="B84" s="66"/>
      <c r="C84" s="64"/>
      <c r="D84" s="64"/>
      <c r="E84" s="64"/>
      <c r="F84" s="64"/>
      <c r="G84" s="64"/>
    </row>
    <row r="85" spans="2:7">
      <c r="B85" s="66"/>
      <c r="C85" s="64"/>
      <c r="D85" s="64"/>
      <c r="E85" s="64"/>
      <c r="F85" s="64"/>
      <c r="G85" s="64"/>
    </row>
    <row r="86" spans="2:7">
      <c r="B86" s="66"/>
      <c r="C86" s="64"/>
      <c r="D86" s="64"/>
      <c r="E86" s="64"/>
      <c r="F86" s="64"/>
      <c r="G86" s="64"/>
    </row>
    <row r="87" spans="2:7">
      <c r="B87" s="66"/>
      <c r="C87" s="64"/>
      <c r="D87" s="64"/>
      <c r="E87" s="64"/>
      <c r="F87" s="64"/>
      <c r="G87" s="64"/>
    </row>
    <row r="88" spans="2:7">
      <c r="B88" s="66"/>
      <c r="C88" s="64"/>
      <c r="D88" s="64"/>
      <c r="E88" s="64"/>
      <c r="F88" s="64"/>
      <c r="G88" s="64"/>
    </row>
    <row r="89" spans="2:7">
      <c r="B89" s="66"/>
      <c r="C89" s="64"/>
      <c r="D89" s="64"/>
      <c r="E89" s="64"/>
      <c r="F89" s="64"/>
      <c r="G89" s="64"/>
    </row>
    <row r="90" spans="2:7">
      <c r="B90" s="66"/>
      <c r="C90" s="64"/>
      <c r="D90" s="64"/>
      <c r="E90" s="64"/>
      <c r="F90" s="64"/>
      <c r="G90" s="64"/>
    </row>
    <row r="91" spans="2:7">
      <c r="B91" s="66"/>
      <c r="C91" s="64"/>
      <c r="D91" s="64"/>
      <c r="E91" s="64"/>
      <c r="F91" s="64"/>
      <c r="G91" s="64"/>
    </row>
    <row r="92" spans="2:7">
      <c r="B92" s="66"/>
      <c r="C92" s="64"/>
      <c r="D92" s="64"/>
      <c r="E92" s="64"/>
      <c r="F92" s="64"/>
      <c r="G92" s="64"/>
    </row>
    <row r="93" spans="2:7">
      <c r="B93" s="66"/>
      <c r="C93" s="64"/>
      <c r="D93" s="64"/>
      <c r="E93" s="64"/>
      <c r="F93" s="64"/>
      <c r="G93" s="64"/>
    </row>
    <row r="94" spans="2:7">
      <c r="B94" s="66"/>
      <c r="C94" s="64"/>
      <c r="D94" s="64"/>
      <c r="E94" s="64"/>
      <c r="F94" s="64"/>
      <c r="G94" s="64"/>
    </row>
    <row r="95" spans="2:7">
      <c r="B95" s="68"/>
      <c r="C95" s="64"/>
      <c r="D95" s="64"/>
      <c r="E95" s="64"/>
      <c r="F95" s="64"/>
      <c r="G95" s="64"/>
    </row>
    <row r="96" spans="2:7">
      <c r="B96" s="68"/>
      <c r="C96" s="64"/>
      <c r="D96" s="64"/>
      <c r="E96" s="64"/>
      <c r="F96" s="64"/>
      <c r="G96" s="64"/>
    </row>
    <row r="97" spans="2:7">
      <c r="B97" s="68"/>
      <c r="C97" s="64"/>
      <c r="D97" s="64"/>
      <c r="E97" s="64"/>
      <c r="F97" s="64"/>
      <c r="G97" s="64"/>
    </row>
    <row r="98" spans="2:7">
      <c r="B98" s="68"/>
      <c r="C98" s="64"/>
      <c r="D98" s="64"/>
      <c r="E98" s="64"/>
      <c r="F98" s="64"/>
      <c r="G98" s="64"/>
    </row>
    <row r="99" spans="2:7">
      <c r="B99" s="68"/>
      <c r="C99" s="64"/>
      <c r="D99" s="64"/>
      <c r="E99" s="64"/>
      <c r="F99" s="64"/>
      <c r="G99" s="64"/>
    </row>
    <row r="100" spans="2:7">
      <c r="B100" s="68"/>
      <c r="C100" s="64"/>
      <c r="D100" s="64"/>
      <c r="E100" s="64"/>
      <c r="F100" s="64"/>
      <c r="G100" s="64"/>
    </row>
    <row r="101" spans="2:7">
      <c r="B101" s="68"/>
      <c r="C101" s="64"/>
      <c r="D101" s="64"/>
      <c r="E101" s="64"/>
      <c r="F101" s="64"/>
      <c r="G101" s="64"/>
    </row>
    <row r="102" spans="2:7">
      <c r="B102" s="68"/>
      <c r="C102" s="64"/>
      <c r="D102" s="64"/>
      <c r="E102" s="64"/>
      <c r="F102" s="64"/>
      <c r="G102" s="64"/>
    </row>
    <row r="103" spans="2:7">
      <c r="B103" s="68"/>
      <c r="C103" s="64"/>
      <c r="D103" s="64"/>
      <c r="E103" s="64"/>
      <c r="F103" s="64"/>
      <c r="G103" s="64"/>
    </row>
    <row r="104" spans="2:7">
      <c r="B104" s="68"/>
      <c r="C104" s="64"/>
      <c r="D104" s="64"/>
      <c r="E104" s="64"/>
      <c r="F104" s="64"/>
      <c r="G104" s="64"/>
    </row>
    <row r="105" spans="2:7">
      <c r="B105" s="68"/>
      <c r="C105" s="64"/>
      <c r="D105" s="64"/>
      <c r="E105" s="64"/>
      <c r="F105" s="64"/>
      <c r="G105" s="64"/>
    </row>
    <row r="106" spans="2:7">
      <c r="B106" s="68"/>
      <c r="C106" s="64"/>
      <c r="D106" s="64"/>
      <c r="E106" s="64"/>
      <c r="F106" s="64"/>
      <c r="G106" s="64"/>
    </row>
    <row r="107" spans="2:7">
      <c r="B107" s="68"/>
      <c r="C107" s="64"/>
      <c r="D107" s="64"/>
      <c r="E107" s="64"/>
      <c r="F107" s="64"/>
      <c r="G107" s="64"/>
    </row>
    <row r="108" spans="2:7">
      <c r="B108" s="68"/>
      <c r="C108" s="64"/>
      <c r="D108" s="64"/>
      <c r="E108" s="64"/>
      <c r="F108" s="64"/>
      <c r="G108" s="64"/>
    </row>
    <row r="109" spans="2:7">
      <c r="B109" s="68"/>
      <c r="C109" s="64"/>
      <c r="D109" s="64"/>
      <c r="E109" s="64"/>
      <c r="F109" s="64"/>
      <c r="G109" s="64"/>
    </row>
    <row r="110" spans="2:7">
      <c r="B110" s="68"/>
      <c r="C110" s="64"/>
      <c r="D110" s="64"/>
      <c r="E110" s="64"/>
      <c r="F110" s="64"/>
      <c r="G110" s="64"/>
    </row>
    <row r="111" spans="2:7">
      <c r="B111" s="68"/>
      <c r="C111" s="64"/>
      <c r="D111" s="64"/>
      <c r="E111" s="64"/>
      <c r="F111" s="64"/>
      <c r="G111" s="64"/>
    </row>
    <row r="112" spans="2:7">
      <c r="B112" s="68"/>
      <c r="C112" s="64"/>
      <c r="D112" s="64"/>
      <c r="E112" s="64"/>
      <c r="F112" s="64"/>
      <c r="G112" s="64"/>
    </row>
    <row r="113" spans="2:7">
      <c r="B113" s="68"/>
      <c r="C113" s="64"/>
      <c r="D113" s="64"/>
      <c r="E113" s="64"/>
      <c r="F113" s="64"/>
      <c r="G113" s="64"/>
    </row>
    <row r="114" spans="2:7">
      <c r="B114" s="68"/>
      <c r="C114" s="64"/>
      <c r="D114" s="64"/>
      <c r="E114" s="64"/>
      <c r="F114" s="64"/>
      <c r="G114" s="64"/>
    </row>
    <row r="115" spans="2:7">
      <c r="B115" s="68"/>
      <c r="C115" s="64"/>
      <c r="D115" s="64"/>
      <c r="E115" s="64"/>
      <c r="F115" s="64"/>
      <c r="G115" s="64"/>
    </row>
    <row r="116" spans="2:7">
      <c r="B116" s="68"/>
      <c r="C116" s="64"/>
      <c r="D116" s="64"/>
      <c r="E116" s="64"/>
      <c r="F116" s="64"/>
      <c r="G116" s="64"/>
    </row>
    <row r="117" spans="2:7">
      <c r="B117" s="68"/>
      <c r="C117" s="64"/>
      <c r="D117" s="64"/>
      <c r="E117" s="64"/>
      <c r="F117" s="64"/>
      <c r="G117" s="64"/>
    </row>
    <row r="118" spans="2:7">
      <c r="B118" s="68"/>
      <c r="C118" s="64"/>
      <c r="D118" s="64"/>
      <c r="E118" s="64"/>
      <c r="F118" s="64"/>
      <c r="G118" s="64"/>
    </row>
    <row r="119" spans="2:7">
      <c r="B119" s="68"/>
      <c r="C119" s="64"/>
      <c r="D119" s="64"/>
      <c r="E119" s="64"/>
      <c r="F119" s="64"/>
      <c r="G119" s="64"/>
    </row>
    <row r="120" spans="2:7">
      <c r="B120" s="68"/>
      <c r="C120" s="64"/>
      <c r="D120" s="64"/>
      <c r="E120" s="64"/>
      <c r="F120" s="64"/>
      <c r="G120" s="64"/>
    </row>
    <row r="121" spans="2:7">
      <c r="B121" s="68"/>
      <c r="C121" s="64"/>
      <c r="D121" s="64"/>
      <c r="E121" s="64"/>
      <c r="F121" s="64"/>
      <c r="G121" s="64"/>
    </row>
    <row r="122" spans="2:7">
      <c r="B122" s="68"/>
      <c r="C122" s="64"/>
      <c r="D122" s="64"/>
      <c r="E122" s="64"/>
      <c r="F122" s="64"/>
      <c r="G122" s="64"/>
    </row>
    <row r="123" spans="2:7">
      <c r="B123" s="68"/>
      <c r="C123" s="64"/>
      <c r="D123" s="64"/>
      <c r="E123" s="64"/>
      <c r="F123" s="64"/>
      <c r="G123" s="64"/>
    </row>
    <row r="124" spans="2:7">
      <c r="B124" s="68"/>
      <c r="C124" s="64"/>
      <c r="D124" s="64"/>
      <c r="E124" s="64"/>
      <c r="F124" s="64"/>
      <c r="G124" s="64"/>
    </row>
    <row r="125" spans="2:7">
      <c r="B125" s="68"/>
      <c r="C125" s="64"/>
      <c r="D125" s="64"/>
      <c r="E125" s="64"/>
      <c r="F125" s="64"/>
      <c r="G125" s="64"/>
    </row>
    <row r="126" spans="2:7">
      <c r="B126" s="68"/>
      <c r="C126" s="64"/>
      <c r="D126" s="64"/>
      <c r="E126" s="64"/>
      <c r="F126" s="64"/>
      <c r="G126" s="64"/>
    </row>
    <row r="127" spans="2:7">
      <c r="B127" s="68"/>
      <c r="C127" s="64"/>
      <c r="D127" s="64"/>
      <c r="E127" s="64"/>
      <c r="F127" s="64"/>
      <c r="G127" s="64"/>
    </row>
    <row r="128" spans="2:7">
      <c r="B128" s="68"/>
      <c r="C128" s="64"/>
      <c r="D128" s="64"/>
      <c r="E128" s="64"/>
      <c r="F128" s="64"/>
      <c r="G128" s="64"/>
    </row>
    <row r="129" spans="2:7">
      <c r="B129" s="68"/>
      <c r="C129" s="64"/>
      <c r="D129" s="64"/>
      <c r="E129" s="64"/>
      <c r="F129" s="64"/>
      <c r="G129" s="64"/>
    </row>
    <row r="130" spans="2:7">
      <c r="B130" s="68"/>
      <c r="C130" s="64"/>
      <c r="D130" s="64"/>
      <c r="E130" s="64"/>
      <c r="F130" s="64"/>
      <c r="G130" s="64"/>
    </row>
    <row r="131" spans="2:7">
      <c r="B131" s="68"/>
      <c r="C131" s="64"/>
      <c r="D131" s="64"/>
      <c r="E131" s="64"/>
      <c r="F131" s="64"/>
      <c r="G131" s="64"/>
    </row>
    <row r="132" spans="2:7">
      <c r="B132" s="68"/>
      <c r="C132" s="64"/>
      <c r="D132" s="64"/>
      <c r="E132" s="64"/>
      <c r="F132" s="64"/>
      <c r="G132" s="64"/>
    </row>
    <row r="133" spans="2:7">
      <c r="B133" s="68"/>
      <c r="C133" s="64"/>
      <c r="D133" s="64"/>
      <c r="E133" s="64"/>
      <c r="F133" s="64"/>
      <c r="G133" s="64"/>
    </row>
    <row r="134" spans="2:7">
      <c r="B134" s="68"/>
      <c r="C134" s="64"/>
      <c r="D134" s="64"/>
      <c r="E134" s="64"/>
      <c r="F134" s="64"/>
      <c r="G134" s="64"/>
    </row>
    <row r="135" spans="2:7">
      <c r="B135" s="68"/>
      <c r="C135" s="64"/>
      <c r="D135" s="64"/>
      <c r="E135" s="64"/>
      <c r="F135" s="64"/>
      <c r="G135" s="64"/>
    </row>
    <row r="136" spans="2:7">
      <c r="B136" s="68"/>
      <c r="C136" s="64"/>
      <c r="D136" s="64"/>
      <c r="E136" s="64"/>
      <c r="F136" s="64"/>
      <c r="G136" s="64"/>
    </row>
    <row r="137" spans="2:7">
      <c r="B137" s="68"/>
      <c r="C137" s="64"/>
      <c r="D137" s="64"/>
      <c r="E137" s="64"/>
      <c r="F137" s="64"/>
      <c r="G137" s="64"/>
    </row>
    <row r="138" spans="2:7">
      <c r="B138" s="68"/>
      <c r="C138" s="64"/>
      <c r="D138" s="64"/>
      <c r="E138" s="64"/>
      <c r="F138" s="64"/>
      <c r="G138" s="64"/>
    </row>
    <row r="139" spans="2:7">
      <c r="B139" s="68"/>
      <c r="C139" s="64"/>
      <c r="D139" s="64"/>
      <c r="E139" s="64"/>
      <c r="F139" s="64"/>
      <c r="G139" s="64"/>
    </row>
    <row r="140" spans="2:7">
      <c r="B140" s="68"/>
      <c r="C140" s="64"/>
      <c r="D140" s="64"/>
      <c r="E140" s="64"/>
      <c r="F140" s="64"/>
      <c r="G140" s="64"/>
    </row>
    <row r="141" spans="2:7">
      <c r="B141" s="68"/>
      <c r="C141" s="64"/>
      <c r="D141" s="64"/>
      <c r="E141" s="64"/>
      <c r="F141" s="64"/>
      <c r="G141" s="64"/>
    </row>
    <row r="142" spans="2:7">
      <c r="B142" s="68"/>
      <c r="C142" s="64"/>
      <c r="D142" s="64"/>
      <c r="E142" s="64"/>
      <c r="F142" s="64"/>
      <c r="G142" s="64"/>
    </row>
    <row r="143" spans="2:7">
      <c r="B143" s="68"/>
      <c r="C143" s="64"/>
      <c r="D143" s="64"/>
      <c r="E143" s="64"/>
      <c r="F143" s="64"/>
      <c r="G143" s="64"/>
    </row>
    <row r="144" spans="2:7">
      <c r="B144" s="68"/>
      <c r="C144" s="64"/>
      <c r="D144" s="64"/>
      <c r="E144" s="64"/>
      <c r="F144" s="64"/>
      <c r="G144" s="64"/>
    </row>
    <row r="145" spans="2:7">
      <c r="B145" s="68"/>
      <c r="C145" s="64"/>
      <c r="D145" s="64"/>
      <c r="E145" s="64"/>
      <c r="F145" s="64"/>
      <c r="G145" s="64"/>
    </row>
    <row r="146" spans="2:7">
      <c r="B146" s="68"/>
      <c r="C146" s="64"/>
      <c r="D146" s="64"/>
      <c r="E146" s="64"/>
      <c r="F146" s="64"/>
      <c r="G146" s="64"/>
    </row>
    <row r="147" spans="2:7">
      <c r="B147" s="68"/>
      <c r="C147" s="64"/>
      <c r="D147" s="64"/>
      <c r="E147" s="64"/>
      <c r="F147" s="64"/>
      <c r="G147" s="64"/>
    </row>
    <row r="148" spans="2:7">
      <c r="B148" s="68"/>
      <c r="C148" s="64"/>
      <c r="D148" s="64"/>
      <c r="E148" s="64"/>
      <c r="F148" s="64"/>
      <c r="G148" s="64"/>
    </row>
    <row r="149" spans="2:7">
      <c r="B149" s="68"/>
      <c r="C149" s="64"/>
      <c r="D149" s="64"/>
      <c r="E149" s="64"/>
      <c r="F149" s="64"/>
      <c r="G149" s="64"/>
    </row>
    <row r="150" spans="2:7">
      <c r="B150" s="68"/>
      <c r="C150" s="64"/>
      <c r="D150" s="64"/>
      <c r="E150" s="64"/>
      <c r="F150" s="64"/>
      <c r="G150" s="64"/>
    </row>
    <row r="151" spans="2:7">
      <c r="B151" s="68"/>
      <c r="C151" s="64"/>
      <c r="D151" s="64"/>
      <c r="E151" s="64"/>
      <c r="F151" s="64"/>
      <c r="G151" s="64"/>
    </row>
    <row r="152" spans="2:7">
      <c r="B152" s="68"/>
      <c r="C152" s="64"/>
      <c r="D152" s="64"/>
      <c r="E152" s="64"/>
      <c r="F152" s="64"/>
      <c r="G152" s="64"/>
    </row>
    <row r="153" spans="2:7">
      <c r="B153" s="68"/>
      <c r="C153" s="64"/>
      <c r="D153" s="64"/>
      <c r="E153" s="64"/>
      <c r="F153" s="64"/>
      <c r="G153" s="64"/>
    </row>
    <row r="154" spans="2:7">
      <c r="B154" s="68"/>
      <c r="C154" s="64"/>
      <c r="D154" s="64"/>
      <c r="E154" s="64"/>
      <c r="F154" s="64"/>
      <c r="G154" s="64"/>
    </row>
    <row r="155" spans="2:7">
      <c r="B155" s="68"/>
      <c r="C155" s="64"/>
      <c r="D155" s="64"/>
      <c r="E155" s="64"/>
      <c r="F155" s="64"/>
      <c r="G155" s="64"/>
    </row>
    <row r="156" spans="2:7">
      <c r="B156" s="68"/>
      <c r="C156" s="64"/>
      <c r="D156" s="64"/>
      <c r="E156" s="64"/>
      <c r="F156" s="64"/>
      <c r="G156" s="64"/>
    </row>
    <row r="157" spans="2:7">
      <c r="B157" s="68"/>
      <c r="C157" s="64"/>
      <c r="D157" s="64"/>
      <c r="E157" s="64"/>
      <c r="F157" s="64"/>
      <c r="G157" s="64"/>
    </row>
    <row r="158" spans="2:7">
      <c r="B158" s="68"/>
      <c r="C158" s="64"/>
      <c r="D158" s="64"/>
      <c r="E158" s="64"/>
      <c r="F158" s="64"/>
      <c r="G158" s="64"/>
    </row>
    <row r="159" spans="2:7">
      <c r="B159" s="68"/>
      <c r="C159" s="64"/>
      <c r="D159" s="64"/>
      <c r="E159" s="64"/>
      <c r="F159" s="64"/>
      <c r="G159" s="64"/>
    </row>
    <row r="160" spans="2:7">
      <c r="B160" s="68"/>
      <c r="C160" s="64"/>
      <c r="D160" s="64"/>
      <c r="E160" s="64"/>
      <c r="F160" s="64"/>
      <c r="G160" s="64"/>
    </row>
    <row r="161" spans="2:7">
      <c r="B161" s="68"/>
      <c r="C161" s="64"/>
      <c r="D161" s="64"/>
      <c r="E161" s="64"/>
      <c r="F161" s="64"/>
      <c r="G161" s="64"/>
    </row>
    <row r="162" spans="2:7">
      <c r="B162" s="68"/>
      <c r="C162" s="64"/>
      <c r="D162" s="64"/>
      <c r="E162" s="64"/>
      <c r="F162" s="64"/>
      <c r="G162" s="64"/>
    </row>
    <row r="163" spans="2:7">
      <c r="B163" s="68"/>
      <c r="C163" s="64"/>
      <c r="D163" s="64"/>
      <c r="E163" s="64"/>
      <c r="F163" s="64"/>
      <c r="G163" s="64"/>
    </row>
    <row r="164" spans="2:7">
      <c r="B164" s="68"/>
      <c r="C164" s="64"/>
      <c r="D164" s="64"/>
      <c r="E164" s="64"/>
      <c r="F164" s="64"/>
      <c r="G164" s="64"/>
    </row>
    <row r="165" spans="2:7">
      <c r="B165" s="68"/>
      <c r="C165" s="64"/>
      <c r="D165" s="64"/>
      <c r="E165" s="64"/>
      <c r="F165" s="64"/>
      <c r="G165" s="64"/>
    </row>
    <row r="166" spans="2:7">
      <c r="B166" s="68"/>
      <c r="C166" s="64"/>
      <c r="D166" s="64"/>
      <c r="E166" s="64"/>
      <c r="F166" s="64"/>
      <c r="G166" s="64"/>
    </row>
    <row r="167" spans="2:7">
      <c r="B167" s="68"/>
      <c r="C167" s="64"/>
      <c r="D167" s="64"/>
      <c r="E167" s="64"/>
      <c r="F167" s="64"/>
      <c r="G167" s="64"/>
    </row>
    <row r="168" spans="2:7">
      <c r="B168" s="68"/>
      <c r="C168" s="64"/>
      <c r="D168" s="64"/>
      <c r="E168" s="64"/>
      <c r="F168" s="64"/>
      <c r="G168" s="64"/>
    </row>
    <row r="169" spans="2:7">
      <c r="B169" s="68"/>
      <c r="C169" s="64"/>
      <c r="D169" s="64"/>
      <c r="E169" s="64"/>
      <c r="F169" s="64"/>
      <c r="G169" s="64"/>
    </row>
    <row r="170" spans="2:7">
      <c r="B170" s="68"/>
      <c r="C170" s="64"/>
      <c r="D170" s="64"/>
      <c r="E170" s="64"/>
      <c r="F170" s="64"/>
      <c r="G170" s="64"/>
    </row>
    <row r="171" spans="2:7">
      <c r="B171" s="68"/>
      <c r="C171" s="64"/>
      <c r="D171" s="64"/>
      <c r="E171" s="64"/>
      <c r="F171" s="64"/>
      <c r="G171" s="64"/>
    </row>
    <row r="172" spans="2:7">
      <c r="B172" s="68"/>
      <c r="C172" s="64"/>
      <c r="D172" s="64"/>
      <c r="E172" s="64"/>
      <c r="F172" s="64"/>
      <c r="G172" s="64"/>
    </row>
    <row r="173" spans="2:7">
      <c r="B173" s="68"/>
      <c r="C173" s="64"/>
      <c r="D173" s="64"/>
      <c r="E173" s="64"/>
      <c r="F173" s="64"/>
      <c r="G173" s="64"/>
    </row>
    <row r="174" spans="2:7">
      <c r="B174" s="68"/>
      <c r="C174" s="64"/>
      <c r="D174" s="64"/>
      <c r="E174" s="64"/>
      <c r="F174" s="64"/>
      <c r="G174" s="64"/>
    </row>
    <row r="175" spans="2:7">
      <c r="B175" s="68"/>
      <c r="C175" s="64"/>
      <c r="D175" s="64"/>
      <c r="E175" s="64"/>
      <c r="F175" s="64"/>
      <c r="G175" s="64"/>
    </row>
    <row r="176" spans="2:7">
      <c r="B176" s="68"/>
      <c r="C176" s="64"/>
      <c r="D176" s="64"/>
      <c r="E176" s="64"/>
      <c r="F176" s="64"/>
      <c r="G176" s="64"/>
    </row>
    <row r="177" spans="2:7">
      <c r="B177" s="68"/>
      <c r="C177" s="64"/>
      <c r="D177" s="64"/>
      <c r="E177" s="64"/>
      <c r="F177" s="64"/>
      <c r="G177" s="64"/>
    </row>
    <row r="178" spans="2:7">
      <c r="B178" s="68"/>
      <c r="C178" s="64"/>
      <c r="D178" s="64"/>
      <c r="E178" s="64"/>
      <c r="F178" s="64"/>
      <c r="G178" s="64"/>
    </row>
    <row r="179" spans="2:7">
      <c r="B179" s="68"/>
      <c r="C179" s="64"/>
      <c r="D179" s="64"/>
      <c r="E179" s="64"/>
      <c r="F179" s="64"/>
      <c r="G179" s="64"/>
    </row>
    <row r="180" spans="2:7">
      <c r="B180" s="68"/>
      <c r="C180" s="64"/>
      <c r="D180" s="64"/>
      <c r="E180" s="64"/>
      <c r="F180" s="64"/>
      <c r="G180" s="64"/>
    </row>
    <row r="181" spans="2:7">
      <c r="B181" s="68"/>
      <c r="C181" s="64"/>
      <c r="D181" s="64"/>
      <c r="E181" s="64"/>
      <c r="F181" s="64"/>
      <c r="G181" s="64"/>
    </row>
    <row r="182" spans="2:7">
      <c r="B182" s="68"/>
      <c r="C182" s="64"/>
      <c r="D182" s="64"/>
      <c r="E182" s="64"/>
      <c r="F182" s="64"/>
      <c r="G182" s="64"/>
    </row>
    <row r="183" spans="2:7">
      <c r="B183" s="68"/>
      <c r="C183" s="64"/>
      <c r="D183" s="64"/>
      <c r="E183" s="64"/>
      <c r="F183" s="64"/>
      <c r="G183" s="64"/>
    </row>
    <row r="184" spans="2:7">
      <c r="B184" s="68"/>
      <c r="C184" s="64"/>
      <c r="D184" s="64"/>
      <c r="E184" s="64"/>
      <c r="F184" s="64"/>
      <c r="G184" s="64"/>
    </row>
    <row r="185" spans="2:7">
      <c r="B185" s="68"/>
      <c r="C185" s="64"/>
      <c r="D185" s="64"/>
      <c r="E185" s="64"/>
      <c r="F185" s="64"/>
      <c r="G185" s="64"/>
    </row>
    <row r="186" spans="2:7">
      <c r="B186" s="68"/>
      <c r="C186" s="64"/>
      <c r="D186" s="64"/>
      <c r="E186" s="64"/>
      <c r="F186" s="64"/>
      <c r="G186" s="64"/>
    </row>
    <row r="187" spans="2:7">
      <c r="B187" s="68"/>
      <c r="C187" s="64"/>
      <c r="D187" s="64"/>
      <c r="E187" s="64"/>
      <c r="F187" s="64"/>
      <c r="G187" s="64"/>
    </row>
    <row r="188" spans="2:7">
      <c r="B188" s="68"/>
      <c r="C188" s="64"/>
      <c r="D188" s="64"/>
      <c r="E188" s="64"/>
      <c r="F188" s="64"/>
      <c r="G188" s="64"/>
    </row>
    <row r="189" spans="2:7">
      <c r="B189" s="68"/>
      <c r="C189" s="64"/>
      <c r="D189" s="64"/>
      <c r="E189" s="64"/>
      <c r="F189" s="64"/>
      <c r="G189" s="64"/>
    </row>
    <row r="190" spans="2:7">
      <c r="B190" s="68"/>
      <c r="C190" s="64"/>
      <c r="D190" s="64"/>
      <c r="E190" s="64"/>
      <c r="F190" s="64"/>
      <c r="G190" s="64"/>
    </row>
    <row r="191" spans="2:7">
      <c r="B191" s="68"/>
      <c r="C191" s="64"/>
      <c r="D191" s="64"/>
      <c r="E191" s="64"/>
      <c r="F191" s="64"/>
      <c r="G191" s="64"/>
    </row>
    <row r="192" spans="2:7">
      <c r="B192" s="68"/>
      <c r="C192" s="64"/>
      <c r="D192" s="64"/>
      <c r="E192" s="64"/>
      <c r="F192" s="64"/>
      <c r="G192" s="64"/>
    </row>
    <row r="193" spans="2:7">
      <c r="B193" s="68"/>
      <c r="C193" s="64"/>
      <c r="D193" s="64"/>
      <c r="E193" s="64"/>
      <c r="F193" s="64"/>
      <c r="G193" s="64"/>
    </row>
    <row r="194" spans="2:7">
      <c r="B194" s="68"/>
      <c r="C194" s="64"/>
      <c r="D194" s="64"/>
      <c r="E194" s="64"/>
      <c r="F194" s="64"/>
      <c r="G194" s="64"/>
    </row>
    <row r="195" spans="2:7">
      <c r="B195" s="68"/>
      <c r="C195" s="64"/>
      <c r="D195" s="64"/>
      <c r="E195" s="64"/>
      <c r="F195" s="64"/>
      <c r="G195" s="64"/>
    </row>
    <row r="196" spans="2:7">
      <c r="B196" s="68"/>
      <c r="C196" s="64"/>
      <c r="D196" s="64"/>
      <c r="E196" s="64"/>
      <c r="F196" s="64"/>
      <c r="G196" s="64"/>
    </row>
    <row r="197" spans="2:7">
      <c r="B197" s="68"/>
      <c r="C197" s="64"/>
      <c r="D197" s="64"/>
      <c r="E197" s="64"/>
      <c r="F197" s="64"/>
      <c r="G197" s="64"/>
    </row>
    <row r="198" spans="2:7">
      <c r="B198" s="68"/>
      <c r="C198" s="64"/>
      <c r="D198" s="64"/>
      <c r="E198" s="64"/>
      <c r="F198" s="64"/>
      <c r="G198" s="64"/>
    </row>
    <row r="199" spans="2:7">
      <c r="B199" s="68"/>
      <c r="C199" s="64"/>
      <c r="D199" s="64"/>
      <c r="E199" s="64"/>
      <c r="F199" s="64"/>
      <c r="G199" s="64"/>
    </row>
    <row r="200" spans="2:7">
      <c r="B200" s="68"/>
      <c r="C200" s="64"/>
      <c r="D200" s="64"/>
      <c r="E200" s="64"/>
      <c r="F200" s="64"/>
      <c r="G200" s="64"/>
    </row>
    <row r="201" spans="2:7">
      <c r="B201" s="68"/>
      <c r="C201" s="64"/>
      <c r="D201" s="64"/>
      <c r="E201" s="64"/>
      <c r="F201" s="64"/>
      <c r="G201" s="64"/>
    </row>
    <row r="202" spans="2:7">
      <c r="B202" s="68"/>
      <c r="C202" s="64"/>
      <c r="D202" s="64"/>
      <c r="E202" s="64"/>
      <c r="F202" s="64"/>
      <c r="G202" s="64"/>
    </row>
    <row r="203" spans="2:7">
      <c r="B203" s="68"/>
      <c r="C203" s="64"/>
      <c r="D203" s="64"/>
      <c r="E203" s="64"/>
      <c r="F203" s="64"/>
      <c r="G203" s="64"/>
    </row>
    <row r="204" spans="2:7">
      <c r="B204" s="68"/>
      <c r="C204" s="64"/>
      <c r="D204" s="64"/>
      <c r="E204" s="64"/>
      <c r="F204" s="64"/>
      <c r="G204" s="64"/>
    </row>
    <row r="205" spans="2:7">
      <c r="B205" s="68"/>
      <c r="C205" s="64"/>
      <c r="D205" s="64"/>
      <c r="E205" s="64"/>
      <c r="F205" s="64"/>
      <c r="G205" s="64"/>
    </row>
    <row r="206" spans="2:7">
      <c r="B206" s="68"/>
      <c r="C206" s="64"/>
      <c r="D206" s="64"/>
      <c r="E206" s="64"/>
      <c r="F206" s="64"/>
      <c r="G206" s="64"/>
    </row>
    <row r="207" spans="2:7">
      <c r="B207" s="68"/>
      <c r="C207" s="64"/>
      <c r="D207" s="64"/>
      <c r="E207" s="64"/>
      <c r="F207" s="64"/>
      <c r="G207" s="64"/>
    </row>
    <row r="208" spans="2:7">
      <c r="B208" s="68"/>
      <c r="C208" s="64"/>
      <c r="D208" s="64"/>
      <c r="E208" s="64"/>
      <c r="F208" s="64"/>
      <c r="G208" s="64"/>
    </row>
    <row r="209" spans="2:7">
      <c r="B209" s="68"/>
      <c r="C209" s="64"/>
      <c r="D209" s="64"/>
      <c r="E209" s="64"/>
      <c r="F209" s="64"/>
      <c r="G209" s="64"/>
    </row>
    <row r="210" spans="2:7">
      <c r="B210" s="68"/>
      <c r="C210" s="64"/>
      <c r="D210" s="64"/>
      <c r="E210" s="64"/>
      <c r="F210" s="64"/>
      <c r="G210" s="64"/>
    </row>
    <row r="211" spans="2:7">
      <c r="B211" s="68"/>
      <c r="C211" s="64"/>
      <c r="D211" s="64"/>
      <c r="E211" s="64"/>
      <c r="F211" s="64"/>
      <c r="G211" s="64"/>
    </row>
    <row r="212" spans="2:7">
      <c r="B212" s="68"/>
      <c r="C212" s="64"/>
      <c r="D212" s="64"/>
      <c r="E212" s="64"/>
      <c r="F212" s="64"/>
      <c r="G212" s="64"/>
    </row>
    <row r="213" spans="2:7">
      <c r="B213" s="68"/>
      <c r="C213" s="64"/>
      <c r="D213" s="64"/>
      <c r="E213" s="64"/>
      <c r="F213" s="64"/>
      <c r="G213" s="64"/>
    </row>
    <row r="214" spans="2:7">
      <c r="B214" s="68"/>
      <c r="C214" s="64"/>
      <c r="D214" s="64"/>
      <c r="E214" s="64"/>
      <c r="F214" s="64"/>
      <c r="G214" s="64"/>
    </row>
    <row r="215" spans="2:7">
      <c r="B215" s="68"/>
      <c r="C215" s="64"/>
      <c r="D215" s="64"/>
      <c r="E215" s="64"/>
      <c r="F215" s="64"/>
      <c r="G215" s="64"/>
    </row>
    <row r="216" spans="2:7">
      <c r="B216" s="68"/>
      <c r="C216" s="64"/>
      <c r="D216" s="64"/>
      <c r="E216" s="64"/>
      <c r="F216" s="64"/>
      <c r="G216" s="64"/>
    </row>
    <row r="217" spans="2:7">
      <c r="B217" s="68"/>
      <c r="C217" s="64"/>
      <c r="D217" s="64"/>
      <c r="E217" s="64"/>
      <c r="F217" s="64"/>
      <c r="G217" s="64"/>
    </row>
    <row r="218" spans="2:7">
      <c r="B218" s="68"/>
      <c r="C218" s="64"/>
      <c r="D218" s="64"/>
      <c r="E218" s="64"/>
      <c r="F218" s="64"/>
      <c r="G218" s="64"/>
    </row>
    <row r="219" spans="2:7">
      <c r="B219" s="68"/>
      <c r="C219" s="64"/>
      <c r="D219" s="64"/>
      <c r="E219" s="64"/>
      <c r="F219" s="64"/>
      <c r="G219" s="64"/>
    </row>
    <row r="220" spans="2:7">
      <c r="B220" s="68"/>
      <c r="C220" s="64"/>
      <c r="D220" s="64"/>
      <c r="E220" s="64"/>
      <c r="F220" s="64"/>
      <c r="G220" s="64"/>
    </row>
    <row r="221" spans="2:7">
      <c r="B221" s="68"/>
      <c r="C221" s="64"/>
      <c r="D221" s="64"/>
      <c r="E221" s="64"/>
      <c r="F221" s="64"/>
      <c r="G221" s="64"/>
    </row>
    <row r="222" spans="2:7">
      <c r="B222" s="68"/>
      <c r="C222" s="64"/>
      <c r="D222" s="64"/>
      <c r="E222" s="64"/>
      <c r="F222" s="64"/>
      <c r="G222" s="64"/>
    </row>
    <row r="223" spans="2:7">
      <c r="B223" s="68"/>
      <c r="C223" s="64"/>
      <c r="D223" s="64"/>
      <c r="E223" s="64"/>
      <c r="F223" s="64"/>
      <c r="G223" s="64"/>
    </row>
    <row r="224" spans="2:7">
      <c r="B224" s="68"/>
      <c r="C224" s="64"/>
      <c r="D224" s="64"/>
      <c r="E224" s="64"/>
      <c r="F224" s="64"/>
      <c r="G224" s="64"/>
    </row>
    <row r="225" spans="2:7">
      <c r="B225" s="68"/>
      <c r="C225" s="64"/>
      <c r="D225" s="64"/>
      <c r="E225" s="64"/>
      <c r="F225" s="64"/>
      <c r="G225" s="64"/>
    </row>
    <row r="226" spans="2:7">
      <c r="B226" s="68"/>
      <c r="C226" s="64"/>
      <c r="D226" s="64"/>
      <c r="E226" s="64"/>
      <c r="F226" s="64"/>
      <c r="G226" s="64"/>
    </row>
    <row r="227" spans="2:7">
      <c r="B227" s="68"/>
      <c r="C227" s="64"/>
      <c r="D227" s="64"/>
      <c r="E227" s="64"/>
      <c r="F227" s="64"/>
      <c r="G227" s="64"/>
    </row>
    <row r="228" spans="2:7">
      <c r="B228" s="68"/>
      <c r="C228" s="64"/>
      <c r="D228" s="64"/>
      <c r="E228" s="64"/>
      <c r="F228" s="64"/>
      <c r="G228" s="64"/>
    </row>
    <row r="229" spans="2:7">
      <c r="B229" s="68"/>
      <c r="C229" s="64"/>
      <c r="D229" s="64"/>
      <c r="E229" s="64"/>
      <c r="F229" s="64"/>
      <c r="G229" s="64"/>
    </row>
    <row r="230" spans="2:7">
      <c r="B230" s="68"/>
      <c r="C230" s="64"/>
      <c r="D230" s="64"/>
      <c r="E230" s="64"/>
      <c r="F230" s="64"/>
      <c r="G230" s="64"/>
    </row>
    <row r="231" spans="2:7">
      <c r="B231" s="68"/>
      <c r="C231" s="64"/>
      <c r="D231" s="64"/>
      <c r="E231" s="64"/>
      <c r="F231" s="64"/>
      <c r="G231" s="64"/>
    </row>
    <row r="232" spans="2:7">
      <c r="B232" s="68"/>
      <c r="C232" s="64"/>
      <c r="D232" s="64"/>
      <c r="E232" s="64"/>
      <c r="F232" s="64"/>
      <c r="G232" s="64"/>
    </row>
    <row r="233" spans="2:7">
      <c r="B233" s="68"/>
      <c r="C233" s="64"/>
      <c r="D233" s="64"/>
      <c r="E233" s="64"/>
      <c r="F233" s="64"/>
      <c r="G233" s="64"/>
    </row>
    <row r="234" spans="2:7">
      <c r="B234" s="68"/>
      <c r="C234" s="64"/>
      <c r="D234" s="64"/>
      <c r="E234" s="64"/>
      <c r="F234" s="64"/>
      <c r="G234" s="64"/>
    </row>
    <row r="235" spans="2:7">
      <c r="B235" s="68"/>
      <c r="C235" s="64"/>
      <c r="D235" s="64"/>
      <c r="E235" s="64"/>
      <c r="F235" s="64"/>
      <c r="G235" s="64"/>
    </row>
    <row r="236" spans="2:7">
      <c r="B236" s="68"/>
      <c r="C236" s="64"/>
      <c r="D236" s="64"/>
      <c r="E236" s="64"/>
      <c r="F236" s="64"/>
      <c r="G236" s="64"/>
    </row>
    <row r="237" spans="2:7">
      <c r="B237" s="68"/>
      <c r="C237" s="64"/>
      <c r="D237" s="64"/>
      <c r="E237" s="64"/>
      <c r="F237" s="64"/>
      <c r="G237" s="64"/>
    </row>
    <row r="238" spans="2:7">
      <c r="B238" s="68"/>
      <c r="C238" s="64"/>
      <c r="D238" s="64"/>
      <c r="E238" s="64"/>
      <c r="F238" s="64"/>
      <c r="G238" s="64"/>
    </row>
    <row r="239" spans="2:7">
      <c r="B239" s="68"/>
      <c r="C239" s="64"/>
      <c r="D239" s="64"/>
      <c r="E239" s="64"/>
      <c r="F239" s="64"/>
      <c r="G239" s="64"/>
    </row>
    <row r="240" spans="2:7">
      <c r="B240" s="68"/>
      <c r="C240" s="64"/>
      <c r="D240" s="64"/>
      <c r="E240" s="64"/>
      <c r="F240" s="64"/>
      <c r="G240" s="64"/>
    </row>
    <row r="241" spans="2:7">
      <c r="B241" s="68"/>
      <c r="C241" s="64"/>
      <c r="D241" s="64"/>
      <c r="E241" s="64"/>
      <c r="F241" s="64"/>
      <c r="G241" s="64"/>
    </row>
    <row r="242" spans="2:7">
      <c r="B242" s="68"/>
      <c r="C242" s="64"/>
      <c r="D242" s="64"/>
      <c r="E242" s="64"/>
      <c r="F242" s="64"/>
      <c r="G242" s="64"/>
    </row>
    <row r="243" spans="2:7">
      <c r="B243" s="68"/>
      <c r="C243" s="64"/>
      <c r="D243" s="64"/>
      <c r="E243" s="64"/>
      <c r="F243" s="64"/>
      <c r="G243" s="64"/>
    </row>
    <row r="244" spans="2:7">
      <c r="B244" s="68"/>
      <c r="C244" s="64"/>
      <c r="D244" s="64"/>
      <c r="E244" s="64"/>
      <c r="F244" s="64"/>
      <c r="G244" s="64"/>
    </row>
    <row r="245" spans="2:7">
      <c r="B245" s="68"/>
      <c r="C245" s="64"/>
      <c r="D245" s="64"/>
      <c r="E245" s="64"/>
      <c r="F245" s="64"/>
      <c r="G245" s="64"/>
    </row>
    <row r="246" spans="2:7">
      <c r="B246" s="68"/>
      <c r="C246" s="64"/>
      <c r="D246" s="64"/>
      <c r="E246" s="64"/>
      <c r="F246" s="64"/>
      <c r="G246" s="64"/>
    </row>
    <row r="247" spans="2:7">
      <c r="B247" s="68"/>
      <c r="C247" s="64"/>
      <c r="D247" s="64"/>
      <c r="E247" s="64"/>
      <c r="F247" s="64"/>
      <c r="G247" s="64"/>
    </row>
    <row r="248" spans="2:7">
      <c r="B248" s="68"/>
      <c r="C248" s="64"/>
      <c r="D248" s="64"/>
      <c r="E248" s="64"/>
      <c r="F248" s="64"/>
      <c r="G248" s="64"/>
    </row>
    <row r="249" spans="2:7">
      <c r="B249" s="68"/>
      <c r="C249" s="64"/>
      <c r="D249" s="64"/>
      <c r="E249" s="64"/>
      <c r="F249" s="64"/>
      <c r="G249" s="64"/>
    </row>
    <row r="250" spans="2:7">
      <c r="B250" s="68"/>
      <c r="C250" s="64"/>
      <c r="D250" s="64"/>
      <c r="E250" s="64"/>
      <c r="F250" s="64"/>
      <c r="G250" s="64"/>
    </row>
    <row r="251" spans="2:7">
      <c r="B251" s="68"/>
      <c r="C251" s="64"/>
      <c r="D251" s="64"/>
      <c r="E251" s="64"/>
      <c r="F251" s="64"/>
      <c r="G251" s="64"/>
    </row>
    <row r="252" spans="2:7">
      <c r="B252" s="68"/>
      <c r="C252" s="64"/>
      <c r="D252" s="64"/>
      <c r="E252" s="64"/>
      <c r="F252" s="64"/>
      <c r="G252" s="64"/>
    </row>
    <row r="253" spans="2:7">
      <c r="B253" s="68"/>
      <c r="C253" s="64"/>
      <c r="D253" s="64"/>
      <c r="E253" s="64"/>
      <c r="F253" s="64"/>
      <c r="G253" s="64"/>
    </row>
    <row r="254" spans="2:7">
      <c r="B254" s="68"/>
      <c r="C254" s="64"/>
      <c r="D254" s="64"/>
      <c r="E254" s="64"/>
      <c r="F254" s="64"/>
      <c r="G254" s="64"/>
    </row>
    <row r="255" spans="2:7">
      <c r="B255" s="68"/>
      <c r="C255" s="64"/>
      <c r="D255" s="64"/>
      <c r="E255" s="64"/>
      <c r="F255" s="64"/>
      <c r="G255" s="64"/>
    </row>
    <row r="256" spans="2:7">
      <c r="B256" s="68"/>
      <c r="C256" s="64"/>
      <c r="D256" s="64"/>
      <c r="E256" s="64"/>
      <c r="F256" s="64"/>
      <c r="G256" s="64"/>
    </row>
    <row r="257" spans="2:7">
      <c r="B257" s="68"/>
      <c r="C257" s="64"/>
      <c r="D257" s="64"/>
      <c r="E257" s="64"/>
      <c r="F257" s="64"/>
      <c r="G257" s="64"/>
    </row>
    <row r="258" spans="2:7">
      <c r="B258" s="68"/>
      <c r="C258" s="64"/>
      <c r="D258" s="64"/>
      <c r="E258" s="64"/>
      <c r="F258" s="64"/>
      <c r="G258" s="64"/>
    </row>
    <row r="259" spans="2:7">
      <c r="B259" s="68"/>
      <c r="C259" s="64"/>
      <c r="D259" s="64"/>
      <c r="E259" s="64"/>
      <c r="F259" s="64"/>
      <c r="G259" s="64"/>
    </row>
    <row r="260" spans="2:7">
      <c r="B260" s="68"/>
      <c r="C260" s="64"/>
      <c r="D260" s="64"/>
      <c r="E260" s="64"/>
      <c r="F260" s="64"/>
      <c r="G260" s="64"/>
    </row>
    <row r="261" spans="2:7">
      <c r="B261" s="68"/>
      <c r="C261" s="64"/>
      <c r="D261" s="64"/>
      <c r="E261" s="64"/>
      <c r="F261" s="64"/>
      <c r="G261" s="64"/>
    </row>
    <row r="262" spans="2:7">
      <c r="B262" s="68"/>
      <c r="C262" s="64"/>
      <c r="D262" s="64"/>
      <c r="E262" s="64"/>
      <c r="F262" s="64"/>
      <c r="G262" s="64"/>
    </row>
    <row r="263" spans="2:7">
      <c r="B263" s="68"/>
      <c r="C263" s="64"/>
      <c r="D263" s="64"/>
      <c r="E263" s="64"/>
      <c r="F263" s="64"/>
      <c r="G263" s="64"/>
    </row>
    <row r="264" spans="2:7">
      <c r="B264" s="68"/>
      <c r="C264" s="64"/>
      <c r="D264" s="64"/>
      <c r="E264" s="64"/>
      <c r="F264" s="64"/>
      <c r="G264" s="64"/>
    </row>
    <row r="265" spans="2:7">
      <c r="B265" s="68"/>
      <c r="C265" s="64"/>
      <c r="D265" s="64"/>
      <c r="E265" s="64"/>
      <c r="F265" s="64"/>
      <c r="G265" s="64"/>
    </row>
    <row r="266" spans="2:7">
      <c r="B266" s="68"/>
      <c r="C266" s="64"/>
      <c r="D266" s="64"/>
      <c r="E266" s="64"/>
      <c r="F266" s="64"/>
      <c r="G266" s="64"/>
    </row>
    <row r="267" spans="2:7">
      <c r="B267" s="68"/>
      <c r="C267" s="64"/>
      <c r="D267" s="64"/>
      <c r="E267" s="64"/>
      <c r="F267" s="64"/>
      <c r="G267" s="64"/>
    </row>
    <row r="268" spans="2:7">
      <c r="B268" s="68"/>
      <c r="C268" s="64"/>
      <c r="D268" s="64"/>
      <c r="E268" s="64"/>
      <c r="F268" s="64"/>
      <c r="G268" s="64"/>
    </row>
    <row r="269" spans="2:7">
      <c r="B269" s="68"/>
      <c r="C269" s="64"/>
      <c r="D269" s="64"/>
      <c r="E269" s="64"/>
      <c r="F269" s="64"/>
      <c r="G269" s="64"/>
    </row>
    <row r="270" spans="2:7">
      <c r="B270" s="68"/>
      <c r="C270" s="64"/>
      <c r="D270" s="64"/>
      <c r="E270" s="64"/>
      <c r="F270" s="64"/>
      <c r="G270" s="64"/>
    </row>
    <row r="271" spans="2:7">
      <c r="B271" s="68"/>
      <c r="C271" s="64"/>
      <c r="D271" s="64"/>
      <c r="E271" s="64"/>
      <c r="F271" s="64"/>
      <c r="G271" s="64"/>
    </row>
    <row r="272" spans="2:7">
      <c r="B272" s="68"/>
      <c r="C272" s="64"/>
      <c r="D272" s="64"/>
      <c r="E272" s="64"/>
      <c r="F272" s="64"/>
      <c r="G272" s="64"/>
    </row>
    <row r="273" spans="2:7">
      <c r="B273" s="68"/>
      <c r="C273" s="64"/>
      <c r="D273" s="64"/>
      <c r="E273" s="64"/>
      <c r="F273" s="64"/>
      <c r="G273" s="64"/>
    </row>
    <row r="274" spans="2:7">
      <c r="B274" s="68"/>
      <c r="C274" s="64"/>
      <c r="D274" s="64"/>
      <c r="E274" s="64"/>
      <c r="F274" s="64"/>
      <c r="G274" s="64"/>
    </row>
    <row r="275" spans="2:7">
      <c r="B275" s="68"/>
      <c r="C275" s="64"/>
      <c r="D275" s="64"/>
      <c r="E275" s="64"/>
      <c r="F275" s="64"/>
      <c r="G275" s="64"/>
    </row>
    <row r="276" spans="2:7">
      <c r="B276" s="68"/>
      <c r="C276" s="64"/>
      <c r="D276" s="64"/>
      <c r="E276" s="64"/>
      <c r="F276" s="64"/>
      <c r="G276" s="64"/>
    </row>
    <row r="277" spans="2:7">
      <c r="B277" s="68"/>
      <c r="C277" s="64"/>
      <c r="D277" s="64"/>
      <c r="E277" s="64"/>
      <c r="F277" s="64"/>
      <c r="G277" s="64"/>
    </row>
    <row r="278" spans="2:7">
      <c r="B278" s="68"/>
      <c r="C278" s="64"/>
      <c r="D278" s="64"/>
      <c r="E278" s="64"/>
      <c r="F278" s="64"/>
      <c r="G278" s="64"/>
    </row>
    <row r="279" spans="2:7">
      <c r="B279" s="68"/>
      <c r="C279" s="64"/>
      <c r="D279" s="64"/>
      <c r="E279" s="64"/>
      <c r="F279" s="64"/>
      <c r="G279" s="64"/>
    </row>
    <row r="280" spans="2:7">
      <c r="B280" s="68"/>
      <c r="C280" s="64"/>
      <c r="D280" s="64"/>
      <c r="E280" s="64"/>
      <c r="F280" s="64"/>
      <c r="G280" s="64"/>
    </row>
    <row r="281" spans="2:7">
      <c r="B281" s="68"/>
      <c r="C281" s="64"/>
      <c r="D281" s="64"/>
      <c r="E281" s="64"/>
      <c r="F281" s="64"/>
      <c r="G281" s="64"/>
    </row>
    <row r="282" spans="2:7">
      <c r="B282" s="68"/>
      <c r="C282" s="64"/>
      <c r="D282" s="64"/>
      <c r="E282" s="64"/>
      <c r="F282" s="64"/>
      <c r="G282" s="64"/>
    </row>
    <row r="283" spans="2:7">
      <c r="B283" s="68"/>
      <c r="C283" s="64"/>
      <c r="D283" s="64"/>
      <c r="E283" s="64"/>
      <c r="F283" s="64"/>
      <c r="G283" s="64"/>
    </row>
    <row r="284" spans="2:7">
      <c r="B284" s="68"/>
      <c r="C284" s="64"/>
      <c r="D284" s="64"/>
      <c r="E284" s="64"/>
      <c r="F284" s="64"/>
      <c r="G284" s="64"/>
    </row>
    <row r="285" spans="2:7">
      <c r="B285" s="68"/>
      <c r="C285" s="64"/>
      <c r="D285" s="64"/>
      <c r="E285" s="64"/>
      <c r="F285" s="64"/>
      <c r="G285" s="64"/>
    </row>
    <row r="286" spans="2:7">
      <c r="B286" s="68"/>
      <c r="C286" s="64"/>
      <c r="D286" s="64"/>
      <c r="E286" s="64"/>
      <c r="F286" s="64"/>
      <c r="G286" s="64"/>
    </row>
    <row r="287" spans="2:7">
      <c r="B287" s="68"/>
      <c r="C287" s="64"/>
      <c r="D287" s="64"/>
      <c r="E287" s="64"/>
      <c r="F287" s="64"/>
      <c r="G287" s="64"/>
    </row>
    <row r="288" spans="2:7">
      <c r="B288" s="68"/>
      <c r="C288" s="64"/>
      <c r="D288" s="64"/>
      <c r="E288" s="64"/>
      <c r="F288" s="64"/>
      <c r="G288" s="64"/>
    </row>
    <row r="289" spans="2:7">
      <c r="B289" s="68"/>
      <c r="C289" s="64"/>
      <c r="D289" s="64"/>
      <c r="E289" s="64"/>
      <c r="F289" s="64"/>
      <c r="G289" s="64"/>
    </row>
    <row r="290" spans="2:7">
      <c r="B290" s="68"/>
      <c r="C290" s="64"/>
      <c r="D290" s="64"/>
      <c r="E290" s="64"/>
      <c r="F290" s="64"/>
      <c r="G290" s="64"/>
    </row>
    <row r="291" spans="2:7">
      <c r="B291" s="68"/>
      <c r="C291" s="64"/>
      <c r="D291" s="64"/>
      <c r="E291" s="64"/>
      <c r="F291" s="64"/>
      <c r="G291" s="64"/>
    </row>
    <row r="292" spans="2:7">
      <c r="B292" s="68"/>
      <c r="C292" s="64"/>
      <c r="D292" s="64"/>
      <c r="E292" s="64"/>
      <c r="F292" s="64"/>
      <c r="G292" s="64"/>
    </row>
    <row r="293" spans="2:7">
      <c r="B293" s="68"/>
      <c r="C293" s="64"/>
      <c r="D293" s="64"/>
      <c r="E293" s="64"/>
      <c r="F293" s="64"/>
      <c r="G293" s="64"/>
    </row>
    <row r="294" spans="2:7">
      <c r="B294" s="68"/>
      <c r="C294" s="64"/>
      <c r="D294" s="64"/>
      <c r="E294" s="64"/>
      <c r="F294" s="64"/>
      <c r="G294" s="64"/>
    </row>
    <row r="295" spans="2:7">
      <c r="B295" s="68"/>
      <c r="C295" s="64"/>
      <c r="D295" s="64"/>
      <c r="E295" s="64"/>
      <c r="F295" s="64"/>
      <c r="G295" s="64"/>
    </row>
    <row r="296" spans="2:7">
      <c r="B296" s="68"/>
      <c r="C296" s="64"/>
      <c r="D296" s="64"/>
      <c r="E296" s="64"/>
      <c r="F296" s="64"/>
      <c r="G296" s="64"/>
    </row>
    <row r="297" spans="2:7">
      <c r="B297" s="68"/>
      <c r="C297" s="64"/>
      <c r="D297" s="64"/>
      <c r="E297" s="64"/>
      <c r="F297" s="64"/>
      <c r="G297" s="64"/>
    </row>
    <row r="298" spans="2:7">
      <c r="B298" s="68"/>
      <c r="C298" s="64"/>
      <c r="D298" s="64"/>
      <c r="E298" s="64"/>
      <c r="F298" s="64"/>
      <c r="G298" s="64"/>
    </row>
    <row r="299" spans="2:7">
      <c r="B299" s="68"/>
      <c r="C299" s="64"/>
      <c r="D299" s="64"/>
      <c r="E299" s="64"/>
      <c r="F299" s="64"/>
      <c r="G299" s="64"/>
    </row>
    <row r="300" spans="2:7">
      <c r="B300" s="68"/>
      <c r="C300" s="64"/>
      <c r="D300" s="64"/>
      <c r="E300" s="64"/>
      <c r="F300" s="64"/>
      <c r="G300" s="64"/>
    </row>
    <row r="301" spans="2:7">
      <c r="B301" s="68"/>
      <c r="C301" s="64"/>
      <c r="D301" s="64"/>
      <c r="E301" s="64"/>
      <c r="F301" s="64"/>
      <c r="G301" s="64"/>
    </row>
    <row r="302" spans="2:7">
      <c r="B302" s="68"/>
      <c r="C302" s="64"/>
      <c r="D302" s="64"/>
      <c r="E302" s="64"/>
      <c r="F302" s="64"/>
      <c r="G302" s="64"/>
    </row>
    <row r="303" spans="2:7">
      <c r="B303" s="68"/>
      <c r="C303" s="64"/>
      <c r="D303" s="64"/>
      <c r="E303" s="64"/>
      <c r="F303" s="64"/>
      <c r="G303" s="64"/>
    </row>
    <row r="304" spans="2:7">
      <c r="B304" s="68"/>
      <c r="C304" s="64"/>
      <c r="D304" s="64"/>
      <c r="E304" s="64"/>
      <c r="F304" s="64"/>
      <c r="G304" s="64"/>
    </row>
    <row r="305" spans="2:7">
      <c r="B305" s="68"/>
      <c r="C305" s="64"/>
      <c r="D305" s="64"/>
      <c r="E305" s="64"/>
      <c r="F305" s="64"/>
      <c r="G305" s="64"/>
    </row>
    <row r="306" spans="2:7">
      <c r="B306" s="68"/>
      <c r="C306" s="64"/>
      <c r="D306" s="64"/>
      <c r="E306" s="64"/>
      <c r="F306" s="64"/>
      <c r="G306" s="64"/>
    </row>
    <row r="307" spans="2:7">
      <c r="B307" s="68"/>
      <c r="C307" s="64"/>
      <c r="D307" s="64"/>
      <c r="E307" s="64"/>
      <c r="F307" s="64"/>
      <c r="G307" s="64"/>
    </row>
    <row r="308" spans="2:7">
      <c r="B308" s="68"/>
      <c r="C308" s="64"/>
      <c r="D308" s="64"/>
      <c r="E308" s="64"/>
      <c r="F308" s="64"/>
      <c r="G308" s="64"/>
    </row>
    <row r="309" spans="2:7">
      <c r="B309" s="68"/>
      <c r="C309" s="64"/>
      <c r="D309" s="64"/>
      <c r="E309" s="64"/>
      <c r="F309" s="64"/>
      <c r="G309" s="64"/>
    </row>
    <row r="310" spans="2:7">
      <c r="B310" s="68"/>
      <c r="C310" s="64"/>
      <c r="D310" s="64"/>
      <c r="E310" s="64"/>
      <c r="F310" s="64"/>
      <c r="G310" s="64"/>
    </row>
    <row r="311" spans="2:7">
      <c r="B311" s="68"/>
      <c r="C311" s="64"/>
      <c r="D311" s="64"/>
      <c r="E311" s="64"/>
      <c r="F311" s="64"/>
      <c r="G311" s="64"/>
    </row>
    <row r="312" spans="2:7">
      <c r="B312" s="68"/>
      <c r="C312" s="64"/>
      <c r="D312" s="64"/>
      <c r="E312" s="64"/>
      <c r="F312" s="64"/>
      <c r="G312" s="64"/>
    </row>
    <row r="313" spans="2:7">
      <c r="B313" s="68"/>
      <c r="C313" s="64"/>
      <c r="D313" s="64"/>
      <c r="E313" s="64"/>
      <c r="F313" s="64"/>
      <c r="G313" s="64"/>
    </row>
    <row r="314" spans="2:7">
      <c r="B314" s="68"/>
      <c r="C314" s="64"/>
      <c r="D314" s="64"/>
      <c r="E314" s="64"/>
      <c r="F314" s="64"/>
      <c r="G314" s="64"/>
    </row>
    <row r="315" spans="2:7">
      <c r="B315" s="68"/>
      <c r="C315" s="64"/>
      <c r="D315" s="64"/>
      <c r="E315" s="64"/>
      <c r="F315" s="64"/>
      <c r="G315" s="64"/>
    </row>
    <row r="316" spans="2:7">
      <c r="B316" s="68"/>
      <c r="C316" s="64"/>
      <c r="D316" s="64"/>
      <c r="E316" s="64"/>
      <c r="F316" s="64"/>
      <c r="G316" s="64"/>
    </row>
    <row r="317" spans="2:7">
      <c r="B317" s="68"/>
      <c r="C317" s="64"/>
      <c r="D317" s="64"/>
      <c r="E317" s="64"/>
      <c r="F317" s="64"/>
      <c r="G317" s="64"/>
    </row>
    <row r="318" spans="2:7">
      <c r="B318" s="68"/>
      <c r="C318" s="64"/>
      <c r="D318" s="64"/>
      <c r="E318" s="64"/>
      <c r="F318" s="64"/>
      <c r="G318" s="64"/>
    </row>
    <row r="319" spans="2:7">
      <c r="B319" s="68"/>
      <c r="C319" s="64"/>
      <c r="D319" s="64"/>
      <c r="E319" s="64"/>
      <c r="F319" s="64"/>
      <c r="G319" s="64"/>
    </row>
    <row r="320" spans="2:7">
      <c r="B320" s="68"/>
      <c r="C320" s="64"/>
      <c r="D320" s="64"/>
      <c r="E320" s="64"/>
      <c r="F320" s="64"/>
      <c r="G320" s="64"/>
    </row>
    <row r="321" spans="2:7">
      <c r="B321" s="68"/>
      <c r="C321" s="64"/>
      <c r="D321" s="64"/>
      <c r="E321" s="64"/>
      <c r="F321" s="64"/>
      <c r="G321" s="64"/>
    </row>
    <row r="322" spans="2:7">
      <c r="B322" s="68"/>
      <c r="C322" s="64"/>
      <c r="D322" s="64"/>
      <c r="E322" s="64"/>
      <c r="F322" s="64"/>
      <c r="G322" s="64"/>
    </row>
    <row r="323" spans="2:7">
      <c r="B323" s="68"/>
      <c r="C323" s="64"/>
      <c r="D323" s="64"/>
      <c r="E323" s="64"/>
      <c r="F323" s="64"/>
      <c r="G323" s="64"/>
    </row>
    <row r="324" spans="2:7">
      <c r="B324" s="68"/>
      <c r="C324" s="64"/>
      <c r="D324" s="64"/>
      <c r="E324" s="64"/>
      <c r="F324" s="64"/>
      <c r="G324" s="64"/>
    </row>
    <row r="325" spans="2:7">
      <c r="B325" s="68"/>
      <c r="C325" s="64"/>
      <c r="D325" s="64"/>
      <c r="E325" s="64"/>
      <c r="F325" s="64"/>
      <c r="G325" s="64"/>
    </row>
    <row r="326" spans="2:7">
      <c r="B326" s="68"/>
      <c r="C326" s="64"/>
      <c r="D326" s="64"/>
      <c r="E326" s="64"/>
      <c r="F326" s="64"/>
      <c r="G326" s="64"/>
    </row>
    <row r="327" spans="2:7">
      <c r="B327" s="68"/>
      <c r="C327" s="64"/>
      <c r="D327" s="64"/>
      <c r="E327" s="64"/>
      <c r="F327" s="64"/>
      <c r="G327" s="64"/>
    </row>
    <row r="328" spans="2:7">
      <c r="B328" s="68"/>
      <c r="C328" s="64"/>
      <c r="D328" s="64"/>
      <c r="E328" s="64"/>
      <c r="F328" s="64"/>
      <c r="G328" s="64"/>
    </row>
    <row r="329" spans="2:7">
      <c r="B329" s="68"/>
      <c r="C329" s="64"/>
      <c r="D329" s="64"/>
      <c r="E329" s="64"/>
      <c r="F329" s="64"/>
      <c r="G329" s="64"/>
    </row>
    <row r="330" spans="2:7">
      <c r="B330" s="68"/>
      <c r="C330" s="64"/>
      <c r="D330" s="64"/>
      <c r="E330" s="64"/>
      <c r="F330" s="64"/>
      <c r="G330" s="64"/>
    </row>
    <row r="331" spans="2:7">
      <c r="B331" s="68"/>
      <c r="C331" s="64"/>
      <c r="D331" s="64"/>
      <c r="E331" s="64"/>
      <c r="F331" s="64"/>
      <c r="G331" s="64"/>
    </row>
    <row r="332" spans="2:7">
      <c r="B332" s="68"/>
      <c r="C332" s="64"/>
      <c r="D332" s="64"/>
      <c r="E332" s="64"/>
      <c r="F332" s="64"/>
      <c r="G332" s="64"/>
    </row>
    <row r="333" spans="2:7">
      <c r="B333" s="68"/>
      <c r="C333" s="64"/>
      <c r="D333" s="64"/>
      <c r="E333" s="64"/>
      <c r="F333" s="64"/>
      <c r="G333" s="64"/>
    </row>
    <row r="334" spans="2:7">
      <c r="B334" s="68"/>
      <c r="C334" s="64"/>
      <c r="D334" s="64"/>
      <c r="E334" s="64"/>
      <c r="F334" s="64"/>
      <c r="G334" s="64"/>
    </row>
    <row r="335" spans="2:7">
      <c r="B335" s="68"/>
      <c r="C335" s="64"/>
      <c r="D335" s="64"/>
      <c r="E335" s="64"/>
      <c r="F335" s="64"/>
      <c r="G335" s="64"/>
    </row>
    <row r="336" spans="2:7">
      <c r="B336" s="68"/>
      <c r="C336" s="64"/>
      <c r="D336" s="64"/>
      <c r="E336" s="64"/>
      <c r="F336" s="64"/>
      <c r="G336" s="64"/>
    </row>
    <row r="337" spans="2:7">
      <c r="B337" s="68"/>
      <c r="C337" s="64"/>
      <c r="D337" s="64"/>
      <c r="E337" s="64"/>
      <c r="F337" s="64"/>
      <c r="G337" s="64"/>
    </row>
    <row r="338" spans="2:7">
      <c r="B338" s="68"/>
      <c r="C338" s="64"/>
      <c r="D338" s="64"/>
      <c r="E338" s="64"/>
      <c r="F338" s="64"/>
      <c r="G338" s="64"/>
    </row>
    <row r="339" spans="2:7">
      <c r="B339" s="68"/>
      <c r="C339" s="64"/>
      <c r="D339" s="64"/>
      <c r="E339" s="64"/>
      <c r="F339" s="64"/>
      <c r="G339" s="64"/>
    </row>
    <row r="340" spans="2:7">
      <c r="B340" s="68"/>
      <c r="C340" s="64"/>
      <c r="D340" s="64"/>
      <c r="E340" s="64"/>
      <c r="F340" s="64"/>
      <c r="G340" s="64"/>
    </row>
    <row r="341" spans="2:7">
      <c r="B341" s="68"/>
      <c r="C341" s="64"/>
      <c r="D341" s="64"/>
      <c r="E341" s="64"/>
      <c r="F341" s="64"/>
      <c r="G341" s="64"/>
    </row>
    <row r="342" spans="2:7">
      <c r="B342" s="68"/>
      <c r="C342" s="64"/>
      <c r="D342" s="64"/>
      <c r="E342" s="64"/>
      <c r="F342" s="64"/>
      <c r="G342" s="64"/>
    </row>
    <row r="343" spans="2:7">
      <c r="B343" s="68"/>
      <c r="C343" s="64"/>
      <c r="D343" s="64"/>
      <c r="E343" s="64"/>
      <c r="F343" s="64"/>
      <c r="G343" s="64"/>
    </row>
    <row r="344" spans="2:7">
      <c r="B344" s="68"/>
      <c r="C344" s="64"/>
      <c r="D344" s="64"/>
      <c r="E344" s="64"/>
      <c r="F344" s="64"/>
      <c r="G344" s="64"/>
    </row>
    <row r="345" spans="2:7">
      <c r="B345" s="68"/>
      <c r="C345" s="64"/>
      <c r="D345" s="64"/>
      <c r="E345" s="64"/>
      <c r="F345" s="64"/>
      <c r="G345" s="64"/>
    </row>
    <row r="346" spans="2:7">
      <c r="B346" s="68"/>
      <c r="C346" s="64"/>
      <c r="D346" s="64"/>
      <c r="E346" s="64"/>
      <c r="F346" s="64"/>
      <c r="G346" s="64"/>
    </row>
    <row r="347" spans="2:7">
      <c r="B347" s="68"/>
      <c r="C347" s="64"/>
      <c r="D347" s="64"/>
      <c r="E347" s="64"/>
      <c r="F347" s="64"/>
      <c r="G347" s="64"/>
    </row>
    <row r="348" spans="2:7">
      <c r="B348" s="68"/>
      <c r="C348" s="64"/>
      <c r="D348" s="64"/>
      <c r="E348" s="64"/>
      <c r="F348" s="64"/>
      <c r="G348" s="64"/>
    </row>
    <row r="349" spans="2:7">
      <c r="B349" s="68"/>
      <c r="C349" s="64"/>
      <c r="D349" s="64"/>
      <c r="E349" s="64"/>
      <c r="F349" s="64"/>
      <c r="G349" s="64"/>
    </row>
    <row r="350" spans="2:7">
      <c r="B350" s="68"/>
      <c r="C350" s="64"/>
      <c r="D350" s="64"/>
      <c r="E350" s="64"/>
      <c r="F350" s="64"/>
      <c r="G350" s="64"/>
    </row>
    <row r="351" spans="2:7">
      <c r="B351" s="68"/>
      <c r="C351" s="64"/>
      <c r="D351" s="64"/>
      <c r="E351" s="64"/>
      <c r="F351" s="64"/>
      <c r="G351" s="64"/>
    </row>
    <row r="352" spans="2:7">
      <c r="B352" s="68"/>
      <c r="C352" s="64"/>
      <c r="D352" s="64"/>
      <c r="E352" s="64"/>
      <c r="F352" s="64"/>
      <c r="G352" s="64"/>
    </row>
    <row r="353" spans="2:7">
      <c r="B353" s="68"/>
      <c r="C353" s="64"/>
      <c r="D353" s="64"/>
      <c r="E353" s="64"/>
      <c r="F353" s="64"/>
      <c r="G353" s="64"/>
    </row>
    <row r="354" spans="2:7">
      <c r="B354" s="68"/>
      <c r="C354" s="64"/>
      <c r="D354" s="64"/>
      <c r="E354" s="64"/>
      <c r="F354" s="64"/>
      <c r="G354" s="64"/>
    </row>
    <row r="355" spans="2:7">
      <c r="B355" s="68"/>
      <c r="C355" s="64"/>
      <c r="D355" s="64"/>
      <c r="E355" s="64"/>
      <c r="F355" s="64"/>
      <c r="G355" s="64"/>
    </row>
    <row r="356" spans="2:7">
      <c r="B356" s="68"/>
      <c r="C356" s="64"/>
      <c r="D356" s="64"/>
      <c r="E356" s="64"/>
      <c r="F356" s="64"/>
      <c r="G356" s="64"/>
    </row>
    <row r="357" spans="2:7">
      <c r="B357" s="68"/>
      <c r="C357" s="64"/>
      <c r="D357" s="64"/>
      <c r="E357" s="64"/>
      <c r="F357" s="64"/>
      <c r="G357" s="64"/>
    </row>
    <row r="358" spans="2:7">
      <c r="B358" s="68"/>
      <c r="C358" s="64"/>
      <c r="D358" s="64"/>
      <c r="E358" s="64"/>
      <c r="F358" s="64"/>
      <c r="G358" s="64"/>
    </row>
    <row r="359" spans="2:7">
      <c r="B359" s="68"/>
      <c r="C359" s="64"/>
      <c r="D359" s="64"/>
      <c r="E359" s="64"/>
      <c r="F359" s="64"/>
      <c r="G359" s="64"/>
    </row>
    <row r="360" spans="2:7">
      <c r="B360" s="68"/>
      <c r="C360" s="64"/>
      <c r="D360" s="64"/>
      <c r="E360" s="64"/>
      <c r="F360" s="64"/>
      <c r="G360" s="64"/>
    </row>
    <row r="361" spans="2:7">
      <c r="B361" s="68"/>
      <c r="C361" s="64"/>
      <c r="D361" s="64"/>
      <c r="E361" s="64"/>
      <c r="F361" s="64"/>
      <c r="G361" s="64"/>
    </row>
    <row r="362" spans="2:7">
      <c r="B362" s="68"/>
      <c r="C362" s="64"/>
      <c r="D362" s="64"/>
      <c r="E362" s="64"/>
      <c r="F362" s="64"/>
      <c r="G362" s="64"/>
    </row>
    <row r="363" spans="2:7">
      <c r="B363" s="68"/>
      <c r="C363" s="64"/>
      <c r="D363" s="64"/>
      <c r="E363" s="64"/>
      <c r="F363" s="64"/>
      <c r="G363" s="64"/>
    </row>
    <row r="364" spans="2:7">
      <c r="B364" s="68"/>
      <c r="C364" s="64"/>
      <c r="D364" s="64"/>
      <c r="E364" s="64"/>
      <c r="F364" s="64"/>
      <c r="G364" s="64"/>
    </row>
    <row r="365" spans="2:7">
      <c r="B365" s="68"/>
      <c r="C365" s="64"/>
      <c r="D365" s="64"/>
      <c r="E365" s="64"/>
      <c r="F365" s="64"/>
      <c r="G365" s="64"/>
    </row>
    <row r="366" spans="2:7">
      <c r="B366" s="68"/>
      <c r="C366" s="64"/>
      <c r="D366" s="64"/>
      <c r="E366" s="64"/>
      <c r="F366" s="64"/>
      <c r="G366" s="64"/>
    </row>
    <row r="367" spans="2:7">
      <c r="B367" s="68"/>
      <c r="C367" s="64"/>
      <c r="D367" s="64"/>
      <c r="E367" s="64"/>
      <c r="F367" s="64"/>
      <c r="G367" s="64"/>
    </row>
    <row r="368" spans="2:7">
      <c r="B368" s="68"/>
      <c r="C368" s="64"/>
      <c r="D368" s="64"/>
      <c r="E368" s="64"/>
      <c r="F368" s="64"/>
      <c r="G368" s="64"/>
    </row>
    <row r="369" spans="2:7">
      <c r="B369" s="68"/>
      <c r="C369" s="64"/>
      <c r="D369" s="64"/>
      <c r="E369" s="64"/>
      <c r="F369" s="64"/>
      <c r="G369" s="64"/>
    </row>
    <row r="370" spans="2:7">
      <c r="B370" s="68"/>
      <c r="C370" s="64"/>
      <c r="D370" s="64"/>
      <c r="E370" s="64"/>
      <c r="F370" s="64"/>
      <c r="G370" s="64"/>
    </row>
    <row r="371" spans="2:7">
      <c r="B371" s="68"/>
      <c r="C371" s="64"/>
      <c r="D371" s="64"/>
      <c r="E371" s="64"/>
      <c r="F371" s="64"/>
      <c r="G371" s="64"/>
    </row>
    <row r="372" spans="2:7">
      <c r="B372" s="68"/>
      <c r="C372" s="64"/>
      <c r="D372" s="64"/>
      <c r="E372" s="64"/>
      <c r="F372" s="64"/>
      <c r="G372" s="64"/>
    </row>
    <row r="373" spans="2:7">
      <c r="B373" s="68"/>
      <c r="C373" s="64"/>
      <c r="D373" s="64"/>
      <c r="E373" s="64"/>
      <c r="F373" s="64"/>
      <c r="G373" s="64"/>
    </row>
    <row r="374" spans="2:7">
      <c r="B374" s="68"/>
      <c r="C374" s="64"/>
      <c r="D374" s="64"/>
      <c r="E374" s="64"/>
      <c r="F374" s="64"/>
      <c r="G374" s="64"/>
    </row>
    <row r="375" spans="2:7">
      <c r="B375" s="68"/>
      <c r="C375" s="64"/>
      <c r="D375" s="64"/>
      <c r="E375" s="64"/>
      <c r="F375" s="64"/>
      <c r="G375" s="64"/>
    </row>
    <row r="376" spans="2:7">
      <c r="B376" s="68"/>
      <c r="C376" s="64"/>
      <c r="D376" s="64"/>
      <c r="E376" s="64"/>
      <c r="F376" s="64"/>
      <c r="G376" s="64"/>
    </row>
    <row r="377" spans="2:7">
      <c r="B377" s="68"/>
      <c r="C377" s="64"/>
      <c r="D377" s="64"/>
      <c r="E377" s="64"/>
      <c r="F377" s="64"/>
      <c r="G377" s="64"/>
    </row>
    <row r="378" spans="2:7">
      <c r="B378" s="68"/>
      <c r="C378" s="64"/>
      <c r="D378" s="64"/>
      <c r="E378" s="64"/>
      <c r="F378" s="64"/>
      <c r="G378" s="64"/>
    </row>
    <row r="379" spans="2:7">
      <c r="B379" s="68"/>
      <c r="C379" s="64"/>
      <c r="D379" s="64"/>
      <c r="E379" s="64"/>
      <c r="F379" s="64"/>
      <c r="G379" s="64"/>
    </row>
    <row r="380" spans="2:7">
      <c r="B380" s="68"/>
      <c r="C380" s="64"/>
      <c r="D380" s="64"/>
      <c r="E380" s="64"/>
      <c r="F380" s="64"/>
      <c r="G380" s="64"/>
    </row>
    <row r="381" spans="2:7">
      <c r="B381" s="68"/>
      <c r="C381" s="64"/>
      <c r="D381" s="64"/>
      <c r="E381" s="64"/>
      <c r="F381" s="64"/>
      <c r="G381" s="64"/>
    </row>
    <row r="382" spans="2:7">
      <c r="B382" s="68"/>
      <c r="C382" s="64"/>
      <c r="D382" s="64"/>
      <c r="E382" s="64"/>
      <c r="F382" s="64"/>
      <c r="G382" s="64"/>
    </row>
    <row r="383" spans="2:7">
      <c r="B383" s="68"/>
      <c r="C383" s="64"/>
      <c r="D383" s="64"/>
      <c r="E383" s="64"/>
      <c r="F383" s="64"/>
      <c r="G383" s="64"/>
    </row>
    <row r="384" spans="2:7">
      <c r="B384" s="68"/>
      <c r="C384" s="64"/>
      <c r="D384" s="64"/>
      <c r="E384" s="64"/>
      <c r="F384" s="64"/>
      <c r="G384" s="64"/>
    </row>
    <row r="385" spans="2:7">
      <c r="B385" s="68"/>
      <c r="C385" s="64"/>
      <c r="D385" s="64"/>
      <c r="E385" s="64"/>
      <c r="F385" s="64"/>
      <c r="G385" s="64"/>
    </row>
    <row r="386" spans="2:7">
      <c r="B386" s="68"/>
      <c r="C386" s="64"/>
      <c r="D386" s="64"/>
      <c r="E386" s="64"/>
      <c r="F386" s="64"/>
      <c r="G386" s="64"/>
    </row>
    <row r="387" spans="2:7">
      <c r="B387" s="68"/>
      <c r="C387" s="64"/>
      <c r="D387" s="64"/>
      <c r="E387" s="64"/>
      <c r="F387" s="64"/>
      <c r="G387" s="64"/>
    </row>
    <row r="388" spans="2:7">
      <c r="B388" s="68"/>
      <c r="C388" s="64"/>
      <c r="D388" s="64"/>
      <c r="E388" s="64"/>
      <c r="F388" s="64"/>
      <c r="G388" s="64"/>
    </row>
    <row r="389" spans="2:7">
      <c r="B389" s="68"/>
      <c r="C389" s="64"/>
      <c r="D389" s="64"/>
      <c r="E389" s="64"/>
      <c r="F389" s="64"/>
      <c r="G389" s="64"/>
    </row>
    <row r="390" spans="2:7">
      <c r="B390" s="68"/>
      <c r="C390" s="64"/>
      <c r="D390" s="64"/>
      <c r="E390" s="64"/>
      <c r="F390" s="64"/>
      <c r="G390" s="64"/>
    </row>
    <row r="391" spans="2:7">
      <c r="B391" s="68"/>
      <c r="C391" s="64"/>
      <c r="D391" s="64"/>
      <c r="E391" s="64"/>
      <c r="F391" s="64"/>
      <c r="G391" s="64"/>
    </row>
    <row r="392" spans="2:7">
      <c r="B392" s="68"/>
      <c r="C392" s="64"/>
      <c r="D392" s="64"/>
      <c r="E392" s="64"/>
      <c r="F392" s="64"/>
      <c r="G392" s="64"/>
    </row>
    <row r="393" spans="2:7">
      <c r="B393" s="68"/>
      <c r="C393" s="64"/>
      <c r="D393" s="64"/>
      <c r="E393" s="64"/>
      <c r="F393" s="64"/>
      <c r="G393" s="64"/>
    </row>
    <row r="394" spans="2:7">
      <c r="B394" s="68"/>
      <c r="C394" s="64"/>
      <c r="D394" s="64"/>
      <c r="E394" s="64"/>
      <c r="F394" s="64"/>
      <c r="G394" s="64"/>
    </row>
    <row r="395" spans="2:7">
      <c r="B395" s="68"/>
      <c r="C395" s="64"/>
      <c r="D395" s="64"/>
      <c r="E395" s="64"/>
      <c r="F395" s="64"/>
      <c r="G395" s="64"/>
    </row>
    <row r="396" spans="2:7">
      <c r="B396" s="68"/>
      <c r="C396" s="64"/>
      <c r="D396" s="64"/>
      <c r="E396" s="64"/>
      <c r="F396" s="64"/>
      <c r="G396" s="64"/>
    </row>
    <row r="397" spans="2:7">
      <c r="B397" s="68"/>
      <c r="C397" s="64"/>
      <c r="D397" s="64"/>
      <c r="E397" s="64"/>
      <c r="F397" s="64"/>
      <c r="G397" s="64"/>
    </row>
    <row r="398" spans="2:7">
      <c r="B398" s="68"/>
      <c r="C398" s="64"/>
      <c r="D398" s="64"/>
      <c r="E398" s="64"/>
      <c r="F398" s="64"/>
      <c r="G398" s="64"/>
    </row>
    <row r="399" spans="2:7">
      <c r="B399" s="68"/>
      <c r="C399" s="64"/>
      <c r="D399" s="64"/>
      <c r="E399" s="64"/>
      <c r="F399" s="64"/>
      <c r="G399" s="64"/>
    </row>
    <row r="400" spans="2:7">
      <c r="B400" s="68"/>
      <c r="C400" s="64"/>
      <c r="D400" s="64"/>
      <c r="E400" s="64"/>
      <c r="F400" s="64"/>
      <c r="G400" s="64"/>
    </row>
    <row r="401" spans="2:7">
      <c r="B401" s="68"/>
      <c r="C401" s="64"/>
      <c r="D401" s="64"/>
      <c r="E401" s="64"/>
      <c r="F401" s="64"/>
      <c r="G401" s="64"/>
    </row>
    <row r="402" spans="2:7">
      <c r="B402" s="68"/>
      <c r="C402" s="64"/>
      <c r="D402" s="64"/>
      <c r="E402" s="64"/>
      <c r="F402" s="64"/>
      <c r="G402" s="64"/>
    </row>
    <row r="403" spans="2:7">
      <c r="B403" s="68"/>
      <c r="C403" s="64"/>
      <c r="D403" s="64"/>
      <c r="E403" s="64"/>
      <c r="F403" s="64"/>
      <c r="G403" s="64"/>
    </row>
    <row r="404" spans="2:7">
      <c r="B404" s="68"/>
      <c r="C404" s="64"/>
      <c r="D404" s="64"/>
      <c r="E404" s="64"/>
      <c r="F404" s="64"/>
      <c r="G404" s="64"/>
    </row>
    <row r="405" spans="2:7">
      <c r="B405" s="68"/>
      <c r="C405" s="64"/>
      <c r="D405" s="64"/>
      <c r="E405" s="64"/>
      <c r="F405" s="64"/>
      <c r="G405" s="64"/>
    </row>
    <row r="406" spans="2:7">
      <c r="B406" s="68"/>
      <c r="C406" s="64"/>
      <c r="D406" s="64"/>
      <c r="E406" s="64"/>
      <c r="F406" s="64"/>
      <c r="G406" s="64"/>
    </row>
    <row r="407" spans="2:7">
      <c r="B407" s="68"/>
      <c r="C407" s="64"/>
      <c r="D407" s="64"/>
      <c r="E407" s="64"/>
      <c r="F407" s="64"/>
      <c r="G407" s="64"/>
    </row>
    <row r="408" spans="2:7">
      <c r="B408" s="68"/>
      <c r="C408" s="64"/>
      <c r="D408" s="64"/>
      <c r="E408" s="64"/>
      <c r="F408" s="64"/>
      <c r="G408" s="64"/>
    </row>
    <row r="409" spans="2:7">
      <c r="B409" s="68"/>
      <c r="C409" s="64"/>
      <c r="D409" s="64"/>
      <c r="E409" s="64"/>
      <c r="F409" s="64"/>
      <c r="G409" s="64"/>
    </row>
    <row r="410" spans="2:7">
      <c r="B410" s="68"/>
      <c r="C410" s="64"/>
      <c r="D410" s="64"/>
      <c r="E410" s="64"/>
      <c r="F410" s="64"/>
      <c r="G410" s="64"/>
    </row>
    <row r="411" spans="2:7">
      <c r="B411" s="68"/>
      <c r="C411" s="64"/>
      <c r="D411" s="64"/>
      <c r="E411" s="64"/>
      <c r="F411" s="64"/>
      <c r="G411" s="64"/>
    </row>
    <row r="412" spans="2:7">
      <c r="B412" s="68"/>
      <c r="C412" s="64"/>
      <c r="D412" s="64"/>
      <c r="E412" s="64"/>
      <c r="F412" s="64"/>
      <c r="G412" s="64"/>
    </row>
    <row r="413" spans="2:7">
      <c r="B413" s="68"/>
      <c r="C413" s="64"/>
      <c r="D413" s="64"/>
      <c r="E413" s="64"/>
      <c r="F413" s="64"/>
      <c r="G413" s="64"/>
    </row>
    <row r="414" spans="2:7">
      <c r="B414" s="68"/>
      <c r="C414" s="64"/>
      <c r="D414" s="64"/>
      <c r="E414" s="64"/>
      <c r="F414" s="64"/>
      <c r="G414" s="64"/>
    </row>
    <row r="415" spans="2:7">
      <c r="B415" s="68"/>
      <c r="C415" s="64"/>
      <c r="D415" s="64"/>
      <c r="E415" s="64"/>
      <c r="F415" s="64"/>
      <c r="G415" s="64"/>
    </row>
    <row r="416" spans="2:7">
      <c r="B416" s="68"/>
      <c r="C416" s="64"/>
      <c r="D416" s="64"/>
      <c r="E416" s="64"/>
      <c r="F416" s="64"/>
      <c r="G416" s="64"/>
    </row>
    <row r="417" spans="2:7">
      <c r="B417" s="68"/>
      <c r="C417" s="64"/>
      <c r="D417" s="64"/>
      <c r="E417" s="64"/>
      <c r="F417" s="64"/>
      <c r="G417" s="64"/>
    </row>
    <row r="418" spans="2:7">
      <c r="B418" s="68"/>
      <c r="C418" s="64"/>
      <c r="D418" s="64"/>
      <c r="E418" s="64"/>
      <c r="F418" s="64"/>
      <c r="G418" s="64"/>
    </row>
    <row r="419" spans="2:7">
      <c r="B419" s="68"/>
      <c r="C419" s="64"/>
      <c r="D419" s="64"/>
      <c r="E419" s="64"/>
      <c r="F419" s="64"/>
      <c r="G419" s="64"/>
    </row>
    <row r="420" spans="2:7">
      <c r="B420" s="68"/>
      <c r="C420" s="64"/>
      <c r="D420" s="64"/>
      <c r="E420" s="64"/>
      <c r="F420" s="64"/>
      <c r="G420" s="64"/>
    </row>
    <row r="421" spans="2:7">
      <c r="B421" s="68"/>
      <c r="C421" s="64"/>
      <c r="D421" s="64"/>
      <c r="E421" s="64"/>
      <c r="F421" s="64"/>
      <c r="G421" s="64"/>
    </row>
    <row r="422" spans="2:7">
      <c r="B422" s="68"/>
      <c r="C422" s="64"/>
      <c r="D422" s="64"/>
      <c r="E422" s="64"/>
      <c r="F422" s="64"/>
      <c r="G422" s="64"/>
    </row>
    <row r="423" spans="2:7">
      <c r="B423" s="68"/>
      <c r="C423" s="64"/>
      <c r="D423" s="64"/>
      <c r="E423" s="64"/>
      <c r="F423" s="64"/>
      <c r="G423" s="64"/>
    </row>
    <row r="424" spans="2:7">
      <c r="B424" s="68"/>
      <c r="C424" s="64"/>
      <c r="D424" s="64"/>
      <c r="E424" s="64"/>
      <c r="F424" s="64"/>
      <c r="G424" s="64"/>
    </row>
    <row r="425" spans="2:7">
      <c r="B425" s="68"/>
      <c r="C425" s="64"/>
      <c r="D425" s="64"/>
      <c r="E425" s="64"/>
      <c r="F425" s="64"/>
      <c r="G425" s="64"/>
    </row>
    <row r="426" spans="2:7">
      <c r="B426" s="68"/>
      <c r="C426" s="64"/>
      <c r="D426" s="64"/>
      <c r="E426" s="64"/>
      <c r="F426" s="64"/>
      <c r="G426" s="64"/>
    </row>
    <row r="427" spans="2:7">
      <c r="B427" s="68"/>
      <c r="C427" s="64"/>
      <c r="D427" s="64"/>
      <c r="E427" s="64"/>
      <c r="F427" s="64"/>
      <c r="G427" s="64"/>
    </row>
    <row r="428" spans="2:7">
      <c r="B428" s="68"/>
      <c r="C428" s="64"/>
      <c r="D428" s="64"/>
      <c r="E428" s="64"/>
      <c r="F428" s="64"/>
      <c r="G428" s="64"/>
    </row>
    <row r="429" spans="2:7">
      <c r="B429" s="68"/>
      <c r="C429" s="64"/>
      <c r="D429" s="64"/>
      <c r="E429" s="64"/>
      <c r="F429" s="64"/>
      <c r="G429" s="64"/>
    </row>
    <row r="430" spans="2:7">
      <c r="B430" s="68"/>
      <c r="C430" s="64"/>
      <c r="D430" s="64"/>
      <c r="E430" s="64"/>
      <c r="F430" s="64"/>
      <c r="G430" s="64"/>
    </row>
    <row r="431" spans="2:7">
      <c r="B431" s="68"/>
      <c r="C431" s="64"/>
      <c r="D431" s="64"/>
      <c r="E431" s="64"/>
      <c r="F431" s="64"/>
      <c r="G431" s="64"/>
    </row>
    <row r="432" spans="2:7">
      <c r="B432" s="68"/>
      <c r="C432" s="64"/>
      <c r="D432" s="64"/>
      <c r="E432" s="64"/>
      <c r="F432" s="64"/>
      <c r="G432" s="64"/>
    </row>
    <row r="433" spans="2:7">
      <c r="B433" s="68"/>
      <c r="C433" s="64"/>
      <c r="D433" s="64"/>
      <c r="E433" s="64"/>
      <c r="F433" s="64"/>
      <c r="G433" s="64"/>
    </row>
    <row r="434" spans="2:7">
      <c r="B434" s="68"/>
      <c r="C434" s="64"/>
      <c r="D434" s="64"/>
      <c r="E434" s="64"/>
      <c r="F434" s="64"/>
      <c r="G434" s="64"/>
    </row>
    <row r="435" spans="2:7">
      <c r="B435" s="68"/>
      <c r="C435" s="64"/>
      <c r="D435" s="64"/>
      <c r="E435" s="64"/>
      <c r="F435" s="64"/>
      <c r="G435" s="64"/>
    </row>
    <row r="436" spans="2:7">
      <c r="B436" s="68"/>
      <c r="C436" s="64"/>
      <c r="D436" s="64"/>
      <c r="E436" s="64"/>
      <c r="F436" s="64"/>
      <c r="G436" s="64"/>
    </row>
    <row r="437" spans="2:7">
      <c r="B437" s="68"/>
      <c r="C437" s="64"/>
      <c r="D437" s="64"/>
      <c r="E437" s="64"/>
      <c r="F437" s="64"/>
      <c r="G437" s="64"/>
    </row>
    <row r="438" spans="2:7">
      <c r="B438" s="68"/>
      <c r="C438" s="64"/>
      <c r="D438" s="64"/>
      <c r="E438" s="64"/>
      <c r="F438" s="64"/>
      <c r="G438" s="64"/>
    </row>
    <row r="439" spans="2:7">
      <c r="B439" s="68"/>
      <c r="C439" s="64"/>
      <c r="D439" s="64"/>
      <c r="E439" s="64"/>
      <c r="F439" s="64"/>
      <c r="G439" s="64"/>
    </row>
    <row r="440" spans="2:7">
      <c r="B440" s="68"/>
      <c r="C440" s="64"/>
      <c r="D440" s="64"/>
      <c r="E440" s="64"/>
      <c r="F440" s="64"/>
      <c r="G440" s="64"/>
    </row>
    <row r="441" spans="2:7">
      <c r="B441" s="68"/>
      <c r="C441" s="64"/>
      <c r="D441" s="64"/>
      <c r="E441" s="64"/>
      <c r="F441" s="64"/>
      <c r="G441" s="64"/>
    </row>
    <row r="442" spans="2:7">
      <c r="B442" s="68"/>
      <c r="C442" s="64"/>
      <c r="D442" s="64"/>
      <c r="E442" s="64"/>
      <c r="F442" s="64"/>
      <c r="G442" s="64"/>
    </row>
    <row r="443" spans="2:7">
      <c r="B443" s="68"/>
      <c r="C443" s="64"/>
      <c r="D443" s="64"/>
      <c r="E443" s="64"/>
      <c r="F443" s="64"/>
      <c r="G443" s="64"/>
    </row>
    <row r="444" spans="2:7">
      <c r="B444" s="68"/>
      <c r="C444" s="64"/>
      <c r="D444" s="64"/>
      <c r="E444" s="64"/>
      <c r="F444" s="64"/>
      <c r="G444" s="64"/>
    </row>
    <row r="445" spans="2:7">
      <c r="B445" s="68"/>
      <c r="C445" s="64"/>
      <c r="D445" s="64"/>
      <c r="E445" s="64"/>
      <c r="F445" s="64"/>
      <c r="G445" s="64"/>
    </row>
    <row r="446" spans="2:7">
      <c r="B446" s="68"/>
      <c r="C446" s="64"/>
      <c r="D446" s="64"/>
      <c r="E446" s="64"/>
      <c r="F446" s="64"/>
      <c r="G446" s="64"/>
    </row>
    <row r="447" spans="2:7">
      <c r="B447" s="68"/>
      <c r="C447" s="64"/>
      <c r="D447" s="64"/>
      <c r="E447" s="64"/>
      <c r="F447" s="64"/>
      <c r="G447" s="64"/>
    </row>
    <row r="448" spans="2:7">
      <c r="B448" s="68"/>
      <c r="C448" s="64"/>
      <c r="D448" s="64"/>
      <c r="E448" s="64"/>
      <c r="F448" s="64"/>
      <c r="G448" s="64"/>
    </row>
    <row r="449" spans="2:7">
      <c r="B449" s="68"/>
      <c r="C449" s="64"/>
      <c r="D449" s="64"/>
      <c r="E449" s="64"/>
      <c r="F449" s="64"/>
      <c r="G449" s="64"/>
    </row>
    <row r="450" spans="2:7">
      <c r="B450" s="68"/>
      <c r="C450" s="68"/>
      <c r="D450" s="68"/>
      <c r="E450" s="68"/>
      <c r="F450" s="68"/>
      <c r="G450" s="68"/>
    </row>
    <row r="451" spans="2:7">
      <c r="B451" s="68"/>
      <c r="C451" s="68"/>
      <c r="D451" s="68"/>
      <c r="E451" s="68"/>
      <c r="F451" s="68"/>
      <c r="G451" s="68"/>
    </row>
    <row r="452" spans="2:7">
      <c r="B452" s="68"/>
      <c r="C452" s="68"/>
      <c r="D452" s="68"/>
      <c r="E452" s="68"/>
      <c r="F452" s="68"/>
      <c r="G452" s="68"/>
    </row>
    <row r="453" spans="2:7">
      <c r="B453" s="68"/>
      <c r="C453" s="68"/>
      <c r="D453" s="68"/>
      <c r="E453" s="68"/>
      <c r="F453" s="68"/>
      <c r="G453" s="68"/>
    </row>
    <row r="454" spans="2:7">
      <c r="B454" s="68"/>
      <c r="C454" s="68"/>
      <c r="D454" s="68"/>
      <c r="E454" s="68"/>
      <c r="F454" s="68"/>
      <c r="G454" s="68"/>
    </row>
    <row r="455" spans="2:7">
      <c r="B455" s="68"/>
      <c r="C455" s="68"/>
      <c r="D455" s="68"/>
      <c r="E455" s="68"/>
      <c r="F455" s="68"/>
      <c r="G455" s="68"/>
    </row>
  </sheetData>
  <mergeCells count="1">
    <mergeCell ref="B5:C5"/>
  </mergeCells>
  <phoneticPr fontId="25" type="noConversion"/>
  <conditionalFormatting sqref="B7:B10 C9 B6:G6 E7:G25 B13:C13 B14:D25 B26:G26">
    <cfRule type="expression" dxfId="237" priority="28" stopIfTrue="1">
      <formula>AND($J6=1)</formula>
    </cfRule>
    <cfRule type="expression" dxfId="236" priority="29" stopIfTrue="1">
      <formula>AND($J6=2)</formula>
    </cfRule>
    <cfRule type="expression" dxfId="235" priority="30" stopIfTrue="1">
      <formula>AND($J6=3)</formula>
    </cfRule>
  </conditionalFormatting>
  <conditionalFormatting sqref="B11:D12">
    <cfRule type="expression" dxfId="234" priority="16" stopIfTrue="1">
      <formula>AND($J11=1)</formula>
    </cfRule>
    <cfRule type="expression" dxfId="233" priority="17" stopIfTrue="1">
      <formula>AND($J11=2)</formula>
    </cfRule>
    <cfRule type="expression" dxfId="232" priority="18" stopIfTrue="1">
      <formula>AND($J11=3)</formula>
    </cfRule>
  </conditionalFormatting>
  <conditionalFormatting sqref="C7:D8">
    <cfRule type="expression" dxfId="231" priority="10" stopIfTrue="1">
      <formula>AND($J7=1)</formula>
    </cfRule>
    <cfRule type="expression" dxfId="230" priority="11" stopIfTrue="1">
      <formula>AND($J7=2)</formula>
    </cfRule>
    <cfRule type="expression" dxfId="229" priority="12" stopIfTrue="1">
      <formula>AND($J7=3)</formula>
    </cfRule>
  </conditionalFormatting>
  <conditionalFormatting sqref="C10">
    <cfRule type="expression" dxfId="228" priority="7" stopIfTrue="1">
      <formula>AND($J10=1)</formula>
    </cfRule>
    <cfRule type="expression" dxfId="227" priority="8" stopIfTrue="1">
      <formula>AND($J10=2)</formula>
    </cfRule>
    <cfRule type="expression" dxfId="226" priority="9" stopIfTrue="1">
      <formula>AND($J10=3)</formula>
    </cfRule>
  </conditionalFormatting>
  <conditionalFormatting sqref="D9">
    <cfRule type="expression" dxfId="225" priority="464" stopIfTrue="1">
      <formula>AND(#REF!=1)</formula>
    </cfRule>
    <cfRule type="expression" dxfId="224" priority="465" stopIfTrue="1">
      <formula>AND(#REF!=2)</formula>
    </cfRule>
    <cfRule type="expression" dxfId="223" priority="466" stopIfTrue="1">
      <formula>AND(#REF!=3)</formula>
    </cfRule>
  </conditionalFormatting>
  <conditionalFormatting sqref="D10">
    <cfRule type="expression" dxfId="222" priority="4" stopIfTrue="1">
      <formula>AND(#REF!=1)</formula>
    </cfRule>
    <cfRule type="expression" dxfId="221" priority="5" stopIfTrue="1">
      <formula>AND(#REF!=2)</formula>
    </cfRule>
    <cfRule type="expression" dxfId="220" priority="6" stopIfTrue="1">
      <formula>AND(#REF!=3)</formula>
    </cfRule>
  </conditionalFormatting>
  <conditionalFormatting sqref="D13">
    <cfRule type="expression" dxfId="219" priority="1" stopIfTrue="1">
      <formula>AND(#REF!=1)</formula>
    </cfRule>
    <cfRule type="expression" dxfId="218" priority="2" stopIfTrue="1">
      <formula>AND(#REF!=2)</formula>
    </cfRule>
    <cfRule type="expression" dxfId="217" priority="3" stopIfTrue="1">
      <formula>AND(#REF!=3)</formula>
    </cfRule>
  </conditionalFormatting>
  <hyperlinks>
    <hyperlink ref="A1" location="Pääsivu!A1" display="⌂"/>
  </hyperlinks>
  <pageMargins left="0.36" right="0.75" top="0.4" bottom="0.3" header="0.27" footer="0.24"/>
  <pageSetup paperSize="9" scale="85" orientation="landscape"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sheetPr>
    <tabColor rgb="FF33CC33"/>
    <outlinePr summaryBelow="0" summaryRight="0"/>
  </sheetPr>
  <dimension ref="A1:J454"/>
  <sheetViews>
    <sheetView workbookViewId="0">
      <selection activeCell="C1" sqref="C1"/>
    </sheetView>
  </sheetViews>
  <sheetFormatPr defaultRowHeight="13.2" outlineLevelCol="1"/>
  <cols>
    <col min="1" max="1" width="2.5546875" customWidth="1"/>
    <col min="2" max="2" width="2.44140625" customWidth="1"/>
    <col min="3" max="3" width="43.33203125" customWidth="1"/>
    <col min="4" max="4" width="43.6640625" customWidth="1"/>
    <col min="5" max="5" width="27.109375" customWidth="1" outlineLevel="1"/>
    <col min="6" max="6" width="46.33203125" customWidth="1" outlineLevel="1"/>
    <col min="7" max="7" width="36.33203125" customWidth="1" outlineLevel="1"/>
  </cols>
  <sheetData>
    <row r="1" spans="1:10" s="161" customFormat="1" ht="22.8">
      <c r="A1" s="368" t="s">
        <v>315</v>
      </c>
      <c r="B1" s="165" t="s">
        <v>33</v>
      </c>
    </row>
    <row r="2" spans="1:10">
      <c r="D2" s="59">
        <f>Pääsivu!D7</f>
        <v>41984</v>
      </c>
      <c r="E2" s="147"/>
    </row>
    <row r="3" spans="1:10" ht="13.8">
      <c r="B3" s="15" t="str">
        <f>CONCATENATE("Versio ",Pääsivu!D6)</f>
        <v>Versio 1.0</v>
      </c>
      <c r="D3" s="338" t="s">
        <v>228</v>
      </c>
      <c r="E3" s="335" t="s">
        <v>227</v>
      </c>
      <c r="F3" s="336"/>
      <c r="G3" s="337"/>
    </row>
    <row r="4" spans="1:10" ht="13.8" thickBot="1"/>
    <row r="5" spans="1:10" ht="26.25" customHeight="1" thickBot="1">
      <c r="B5" s="773" t="s">
        <v>35</v>
      </c>
      <c r="C5" s="773"/>
      <c r="D5" s="347" t="s">
        <v>3</v>
      </c>
      <c r="E5" s="387" t="s">
        <v>63</v>
      </c>
      <c r="F5" s="389" t="s">
        <v>36</v>
      </c>
      <c r="G5" s="389" t="s">
        <v>22</v>
      </c>
    </row>
    <row r="6" spans="1:10" ht="7.5" customHeight="1">
      <c r="B6" s="70"/>
      <c r="C6" s="76"/>
      <c r="D6" s="140"/>
      <c r="E6" s="156"/>
      <c r="F6" s="139"/>
      <c r="G6" s="140"/>
      <c r="J6" s="61">
        <f>IF(B6&lt;&gt;"",1,IF(C6&lt;&gt;"",3,0))</f>
        <v>0</v>
      </c>
    </row>
    <row r="7" spans="1:10">
      <c r="B7" s="574" t="s">
        <v>1043</v>
      </c>
      <c r="C7" s="76"/>
      <c r="D7" s="140"/>
      <c r="E7" s="156"/>
      <c r="F7" s="34"/>
      <c r="G7" s="37"/>
      <c r="J7" s="61">
        <f>IF(B7&lt;&gt;"",1,IF(C7&lt;&gt;"",3,0))</f>
        <v>1</v>
      </c>
    </row>
    <row r="8" spans="1:10">
      <c r="B8" s="70"/>
      <c r="C8" s="76"/>
      <c r="D8" s="140"/>
      <c r="E8" s="156"/>
      <c r="F8" s="34"/>
      <c r="G8" s="37"/>
      <c r="J8" s="61">
        <f>IF(B8&lt;&gt;"",1,IF(C8&lt;&gt;"",3,0))</f>
        <v>0</v>
      </c>
    </row>
    <row r="9" spans="1:10" ht="94.5" customHeight="1">
      <c r="B9" s="70"/>
      <c r="C9" s="76" t="s">
        <v>614</v>
      </c>
      <c r="D9" s="555" t="s">
        <v>1127</v>
      </c>
      <c r="E9" s="156"/>
      <c r="F9" s="597"/>
      <c r="G9" s="555" t="s">
        <v>994</v>
      </c>
      <c r="J9" s="61">
        <f>IF(B9&lt;&gt;"",1,IF(C9&lt;&gt;"",3,0))</f>
        <v>3</v>
      </c>
    </row>
    <row r="10" spans="1:10" s="399" customFormat="1" ht="39.6">
      <c r="B10" s="420"/>
      <c r="C10" s="76" t="s">
        <v>537</v>
      </c>
      <c r="D10" s="577" t="s">
        <v>1126</v>
      </c>
      <c r="E10" s="156"/>
      <c r="F10" s="576" t="s">
        <v>1128</v>
      </c>
      <c r="G10" s="140"/>
      <c r="J10" s="414"/>
    </row>
    <row r="11" spans="1:10" s="399" customFormat="1" ht="26.4">
      <c r="B11" s="420"/>
      <c r="C11" s="76" t="s">
        <v>1046</v>
      </c>
      <c r="D11" s="577" t="s">
        <v>1047</v>
      </c>
      <c r="E11" s="156"/>
      <c r="F11" s="576"/>
      <c r="G11" s="140"/>
      <c r="J11" s="414"/>
    </row>
    <row r="12" spans="1:10" ht="52.8">
      <c r="B12" s="70"/>
      <c r="C12" s="76" t="s">
        <v>556</v>
      </c>
      <c r="D12" s="555" t="s">
        <v>1129</v>
      </c>
      <c r="E12" s="156"/>
      <c r="F12" s="34"/>
      <c r="G12" s="37"/>
      <c r="J12" s="61">
        <f t="shared" ref="J12:J25" si="0">IF(B12&lt;&gt;"",1,IF(C12&lt;&gt;"",3,0))</f>
        <v>3</v>
      </c>
    </row>
    <row r="13" spans="1:10">
      <c r="B13" s="70"/>
      <c r="C13" s="76"/>
      <c r="D13" s="555"/>
      <c r="E13" s="156"/>
      <c r="F13" s="139"/>
      <c r="G13" s="37"/>
      <c r="J13" s="61">
        <f t="shared" si="0"/>
        <v>0</v>
      </c>
    </row>
    <row r="14" spans="1:10" ht="26.4">
      <c r="B14" s="70" t="s">
        <v>545</v>
      </c>
      <c r="C14" s="76"/>
      <c r="D14" s="555" t="s">
        <v>544</v>
      </c>
      <c r="E14" s="156"/>
      <c r="F14" s="139"/>
      <c r="G14" s="140"/>
      <c r="J14" s="61">
        <f t="shared" si="0"/>
        <v>1</v>
      </c>
    </row>
    <row r="15" spans="1:10">
      <c r="B15" s="70"/>
      <c r="C15" s="76" t="s">
        <v>534</v>
      </c>
      <c r="D15" s="555" t="s">
        <v>542</v>
      </c>
      <c r="E15" s="156"/>
      <c r="F15" s="139"/>
      <c r="G15" s="140"/>
      <c r="J15" s="61">
        <f t="shared" si="0"/>
        <v>3</v>
      </c>
    </row>
    <row r="16" spans="1:10">
      <c r="B16" s="70"/>
      <c r="C16" s="76" t="s">
        <v>535</v>
      </c>
      <c r="D16" s="37" t="s">
        <v>539</v>
      </c>
      <c r="E16" s="63"/>
      <c r="F16" s="34"/>
      <c r="G16" s="37"/>
      <c r="J16" s="61">
        <f t="shared" si="0"/>
        <v>3</v>
      </c>
    </row>
    <row r="17" spans="2:10">
      <c r="B17" s="70"/>
      <c r="C17" s="76" t="s">
        <v>538</v>
      </c>
      <c r="D17" s="555" t="s">
        <v>540</v>
      </c>
      <c r="E17" s="156"/>
      <c r="F17" s="139"/>
      <c r="G17" s="37"/>
      <c r="J17" s="61">
        <f t="shared" si="0"/>
        <v>3</v>
      </c>
    </row>
    <row r="18" spans="2:10" ht="26.4">
      <c r="B18" s="70"/>
      <c r="C18" s="76" t="s">
        <v>541</v>
      </c>
      <c r="D18" s="577" t="s">
        <v>996</v>
      </c>
      <c r="E18" s="156"/>
      <c r="F18" s="576" t="s">
        <v>995</v>
      </c>
      <c r="G18" s="37"/>
      <c r="J18" s="61">
        <f t="shared" si="0"/>
        <v>3</v>
      </c>
    </row>
    <row r="19" spans="2:10">
      <c r="B19" s="70"/>
      <c r="C19" s="76" t="s">
        <v>543</v>
      </c>
      <c r="D19" s="577" t="s">
        <v>997</v>
      </c>
      <c r="E19" s="63"/>
      <c r="F19" s="34"/>
      <c r="G19" s="37"/>
      <c r="J19" s="61">
        <f t="shared" si="0"/>
        <v>3</v>
      </c>
    </row>
    <row r="20" spans="2:10" ht="26.4">
      <c r="B20" s="70"/>
      <c r="C20" s="76" t="s">
        <v>547</v>
      </c>
      <c r="D20" s="37" t="s">
        <v>546</v>
      </c>
      <c r="E20" s="63"/>
      <c r="F20" s="34"/>
      <c r="G20" s="37"/>
      <c r="J20" s="61">
        <f t="shared" si="0"/>
        <v>3</v>
      </c>
    </row>
    <row r="21" spans="2:10">
      <c r="B21" s="574" t="s">
        <v>1044</v>
      </c>
      <c r="C21" s="76"/>
      <c r="D21" s="37"/>
      <c r="E21" s="63"/>
      <c r="F21" s="34"/>
      <c r="G21" s="37"/>
      <c r="J21" s="61">
        <f t="shared" si="0"/>
        <v>1</v>
      </c>
    </row>
    <row r="22" spans="2:10">
      <c r="B22" s="70"/>
      <c r="C22" s="76"/>
      <c r="D22" s="37"/>
      <c r="E22" s="63"/>
      <c r="F22" s="34"/>
      <c r="G22" s="37"/>
      <c r="J22" s="61">
        <f t="shared" si="0"/>
        <v>0</v>
      </c>
    </row>
    <row r="23" spans="2:10" ht="52.8">
      <c r="B23" s="70"/>
      <c r="C23" s="76" t="s">
        <v>555</v>
      </c>
      <c r="D23" s="555" t="s">
        <v>1048</v>
      </c>
      <c r="E23" s="156"/>
      <c r="F23" s="139"/>
      <c r="G23" s="37"/>
      <c r="J23" s="61">
        <f t="shared" si="0"/>
        <v>3</v>
      </c>
    </row>
    <row r="24" spans="2:10" ht="92.4">
      <c r="B24" s="70"/>
      <c r="C24" s="76" t="s">
        <v>536</v>
      </c>
      <c r="D24" s="555" t="s">
        <v>1049</v>
      </c>
      <c r="E24" s="156"/>
      <c r="F24" s="34"/>
      <c r="G24" s="37"/>
      <c r="J24" s="61">
        <f t="shared" si="0"/>
        <v>3</v>
      </c>
    </row>
    <row r="25" spans="2:10">
      <c r="B25" s="70"/>
      <c r="C25" s="76" t="s">
        <v>652</v>
      </c>
      <c r="D25" s="37" t="s">
        <v>548</v>
      </c>
      <c r="E25" s="63"/>
      <c r="F25" s="34"/>
      <c r="G25" s="37"/>
      <c r="J25" s="61">
        <f t="shared" si="0"/>
        <v>3</v>
      </c>
    </row>
    <row r="26" spans="2:10" ht="13.8" thickBot="1">
      <c r="B26" s="71"/>
      <c r="C26" s="148"/>
      <c r="D26" s="38"/>
      <c r="E26" s="72"/>
      <c r="F26" s="35"/>
      <c r="G26" s="38"/>
      <c r="J26" s="61">
        <f t="shared" ref="J26" si="1">IF(B26&lt;&gt;"",1,IF(C26&lt;&gt;"",3,0))</f>
        <v>0</v>
      </c>
    </row>
    <row r="27" spans="2:10">
      <c r="B27" s="66"/>
      <c r="C27" s="64"/>
      <c r="D27" s="64"/>
      <c r="E27" s="64"/>
      <c r="F27" s="64"/>
      <c r="G27" s="64"/>
    </row>
    <row r="28" spans="2:10">
      <c r="B28" s="66"/>
      <c r="C28" s="64"/>
      <c r="D28" s="64"/>
      <c r="E28" s="64"/>
      <c r="F28" s="64"/>
      <c r="G28" s="64"/>
    </row>
    <row r="29" spans="2:10">
      <c r="B29" s="66"/>
      <c r="C29" s="64"/>
      <c r="D29" s="64"/>
      <c r="E29" s="64"/>
      <c r="F29" s="64"/>
      <c r="G29" s="64"/>
    </row>
    <row r="30" spans="2:10">
      <c r="B30" s="66"/>
      <c r="C30" s="64"/>
      <c r="D30" s="64"/>
      <c r="E30" s="64"/>
      <c r="F30" s="64"/>
      <c r="G30" s="64"/>
    </row>
    <row r="31" spans="2:10">
      <c r="B31" s="66"/>
      <c r="C31" s="64"/>
      <c r="D31" s="64"/>
      <c r="E31" s="64"/>
      <c r="F31" s="64"/>
      <c r="G31" s="64"/>
    </row>
    <row r="32" spans="2:10">
      <c r="B32" s="66"/>
      <c r="C32" s="64"/>
      <c r="D32" s="64"/>
      <c r="E32" s="64"/>
      <c r="F32" s="64"/>
      <c r="G32" s="64"/>
    </row>
    <row r="33" spans="2:7">
      <c r="B33" s="66"/>
      <c r="C33" s="64"/>
      <c r="D33" s="64"/>
      <c r="E33" s="64"/>
      <c r="F33" s="64"/>
      <c r="G33" s="64"/>
    </row>
    <row r="34" spans="2:7">
      <c r="B34" s="66"/>
      <c r="C34" s="64"/>
      <c r="D34" s="64"/>
      <c r="E34" s="64"/>
      <c r="F34" s="64"/>
      <c r="G34" s="64"/>
    </row>
    <row r="35" spans="2:7">
      <c r="B35" s="66"/>
      <c r="C35" s="64"/>
      <c r="D35" s="64"/>
      <c r="E35" s="64"/>
      <c r="F35" s="64"/>
      <c r="G35" s="64"/>
    </row>
    <row r="36" spans="2:7">
      <c r="B36" s="66"/>
      <c r="C36" s="64"/>
      <c r="D36" s="64"/>
      <c r="E36" s="64"/>
      <c r="F36" s="64"/>
      <c r="G36" s="64"/>
    </row>
    <row r="37" spans="2:7">
      <c r="B37" s="66"/>
      <c r="C37" s="64"/>
      <c r="D37" s="64"/>
      <c r="E37" s="64"/>
      <c r="F37" s="64"/>
      <c r="G37" s="64"/>
    </row>
    <row r="38" spans="2:7">
      <c r="B38" s="66"/>
      <c r="C38" s="64"/>
      <c r="D38" s="64"/>
      <c r="E38" s="64"/>
      <c r="F38" s="64"/>
      <c r="G38" s="64"/>
    </row>
    <row r="39" spans="2:7">
      <c r="B39" s="66"/>
      <c r="C39" s="64"/>
      <c r="D39" s="64"/>
      <c r="E39" s="64"/>
      <c r="F39" s="64"/>
      <c r="G39" s="64"/>
    </row>
    <row r="40" spans="2:7">
      <c r="B40" s="66"/>
      <c r="C40" s="64"/>
      <c r="D40" s="64"/>
      <c r="E40" s="64"/>
      <c r="F40" s="64"/>
      <c r="G40" s="64"/>
    </row>
    <row r="41" spans="2:7">
      <c r="B41" s="66"/>
      <c r="C41" s="64"/>
      <c r="D41" s="64"/>
      <c r="E41" s="64"/>
      <c r="F41" s="64"/>
      <c r="G41" s="64"/>
    </row>
    <row r="42" spans="2:7">
      <c r="B42" s="66"/>
      <c r="C42" s="64"/>
      <c r="D42" s="64"/>
      <c r="E42" s="64"/>
      <c r="F42" s="64"/>
      <c r="G42" s="64"/>
    </row>
    <row r="43" spans="2:7">
      <c r="B43" s="66"/>
      <c r="C43" s="64"/>
      <c r="D43" s="64"/>
      <c r="E43" s="64"/>
      <c r="F43" s="64"/>
      <c r="G43" s="64"/>
    </row>
    <row r="44" spans="2:7">
      <c r="B44" s="66"/>
      <c r="C44" s="64"/>
      <c r="D44" s="64"/>
      <c r="E44" s="64"/>
      <c r="F44" s="64"/>
      <c r="G44" s="64"/>
    </row>
    <row r="45" spans="2:7">
      <c r="B45" s="66"/>
      <c r="C45" s="64"/>
      <c r="D45" s="64"/>
      <c r="E45" s="64"/>
      <c r="F45" s="64"/>
      <c r="G45" s="64"/>
    </row>
    <row r="46" spans="2:7">
      <c r="B46" s="66"/>
      <c r="C46" s="64"/>
      <c r="D46" s="64"/>
      <c r="E46" s="64"/>
      <c r="F46" s="64"/>
      <c r="G46" s="64"/>
    </row>
    <row r="47" spans="2:7">
      <c r="B47" s="66"/>
      <c r="C47" s="64"/>
      <c r="D47" s="64"/>
      <c r="E47" s="64"/>
      <c r="F47" s="64"/>
      <c r="G47" s="64"/>
    </row>
    <row r="48" spans="2:7">
      <c r="B48" s="66"/>
      <c r="C48" s="64"/>
      <c r="D48" s="64"/>
      <c r="E48" s="64"/>
      <c r="F48" s="64"/>
      <c r="G48" s="64"/>
    </row>
    <row r="49" spans="2:7">
      <c r="B49" s="66"/>
      <c r="C49" s="64"/>
      <c r="D49" s="64"/>
      <c r="E49" s="64"/>
      <c r="F49" s="64"/>
      <c r="G49" s="64"/>
    </row>
    <row r="50" spans="2:7">
      <c r="B50" s="66"/>
      <c r="C50" s="64"/>
      <c r="D50" s="64"/>
      <c r="E50" s="64"/>
      <c r="F50" s="64"/>
      <c r="G50" s="64"/>
    </row>
    <row r="51" spans="2:7">
      <c r="B51" s="66"/>
      <c r="C51" s="64"/>
      <c r="D51" s="64"/>
      <c r="E51" s="64"/>
      <c r="F51" s="64"/>
      <c r="G51" s="64"/>
    </row>
    <row r="52" spans="2:7">
      <c r="B52" s="66"/>
      <c r="C52" s="64"/>
      <c r="D52" s="64"/>
      <c r="E52" s="64"/>
      <c r="F52" s="64"/>
      <c r="G52" s="64"/>
    </row>
    <row r="53" spans="2:7">
      <c r="B53" s="66"/>
      <c r="C53" s="64"/>
      <c r="D53" s="64"/>
      <c r="E53" s="64"/>
      <c r="F53" s="64"/>
      <c r="G53" s="64"/>
    </row>
    <row r="54" spans="2:7">
      <c r="B54" s="66"/>
      <c r="C54" s="64"/>
      <c r="D54" s="64"/>
      <c r="E54" s="64"/>
      <c r="F54" s="64"/>
      <c r="G54" s="64"/>
    </row>
    <row r="55" spans="2:7">
      <c r="B55" s="66"/>
      <c r="C55" s="64"/>
      <c r="D55" s="64"/>
      <c r="E55" s="64"/>
      <c r="F55" s="64"/>
      <c r="G55" s="64"/>
    </row>
    <row r="56" spans="2:7">
      <c r="B56" s="66"/>
      <c r="C56" s="64"/>
      <c r="D56" s="64"/>
      <c r="E56" s="64"/>
      <c r="F56" s="64"/>
      <c r="G56" s="64"/>
    </row>
    <row r="57" spans="2:7">
      <c r="B57" s="66"/>
      <c r="C57" s="64"/>
      <c r="D57" s="64"/>
      <c r="E57" s="64"/>
      <c r="F57" s="64"/>
      <c r="G57" s="64"/>
    </row>
    <row r="58" spans="2:7">
      <c r="B58" s="66"/>
      <c r="C58" s="64"/>
      <c r="D58" s="64"/>
      <c r="E58" s="64"/>
      <c r="F58" s="64"/>
      <c r="G58" s="64"/>
    </row>
    <row r="59" spans="2:7">
      <c r="B59" s="66"/>
      <c r="C59" s="64"/>
      <c r="D59" s="64"/>
      <c r="E59" s="64"/>
      <c r="F59" s="64"/>
      <c r="G59" s="64"/>
    </row>
    <row r="60" spans="2:7">
      <c r="B60" s="66"/>
      <c r="C60" s="64"/>
      <c r="D60" s="64"/>
      <c r="E60" s="64"/>
      <c r="F60" s="64"/>
      <c r="G60" s="64"/>
    </row>
    <row r="61" spans="2:7">
      <c r="B61" s="66"/>
      <c r="C61" s="64"/>
      <c r="D61" s="64"/>
      <c r="E61" s="64"/>
      <c r="F61" s="64"/>
      <c r="G61" s="64"/>
    </row>
    <row r="62" spans="2:7">
      <c r="B62" s="66"/>
      <c r="C62" s="64"/>
      <c r="D62" s="64"/>
      <c r="E62" s="64"/>
      <c r="F62" s="64"/>
      <c r="G62" s="64"/>
    </row>
    <row r="63" spans="2:7">
      <c r="B63" s="66"/>
      <c r="C63" s="64"/>
      <c r="D63" s="64"/>
      <c r="E63" s="64"/>
      <c r="F63" s="64"/>
      <c r="G63" s="64"/>
    </row>
    <row r="64" spans="2:7">
      <c r="B64" s="66"/>
      <c r="C64" s="64"/>
      <c r="D64" s="64"/>
      <c r="E64" s="64"/>
      <c r="F64" s="64"/>
      <c r="G64" s="64"/>
    </row>
    <row r="65" spans="2:7">
      <c r="B65" s="66"/>
      <c r="C65" s="64"/>
      <c r="D65" s="64"/>
      <c r="E65" s="64"/>
      <c r="F65" s="64"/>
      <c r="G65" s="64"/>
    </row>
    <row r="66" spans="2:7">
      <c r="B66" s="66"/>
      <c r="C66" s="64"/>
      <c r="D66" s="64"/>
      <c r="E66" s="64"/>
      <c r="F66" s="64"/>
      <c r="G66" s="64"/>
    </row>
    <row r="67" spans="2:7">
      <c r="B67" s="66"/>
      <c r="C67" s="64"/>
      <c r="D67" s="64"/>
      <c r="E67" s="64"/>
      <c r="F67" s="64"/>
      <c r="G67" s="64"/>
    </row>
    <row r="68" spans="2:7">
      <c r="B68" s="66"/>
      <c r="C68" s="64"/>
      <c r="D68" s="64"/>
      <c r="E68" s="64"/>
      <c r="F68" s="64"/>
      <c r="G68" s="64"/>
    </row>
    <row r="69" spans="2:7">
      <c r="B69" s="66"/>
      <c r="C69" s="64"/>
      <c r="D69" s="64"/>
      <c r="E69" s="64"/>
      <c r="F69" s="64"/>
      <c r="G69" s="64"/>
    </row>
    <row r="70" spans="2:7">
      <c r="B70" s="66"/>
      <c r="C70" s="64"/>
      <c r="D70" s="64"/>
      <c r="E70" s="64"/>
      <c r="F70" s="64"/>
      <c r="G70" s="64"/>
    </row>
    <row r="71" spans="2:7">
      <c r="B71" s="66"/>
      <c r="C71" s="64"/>
      <c r="D71" s="64"/>
      <c r="E71" s="64"/>
      <c r="F71" s="64"/>
      <c r="G71" s="64"/>
    </row>
    <row r="72" spans="2:7">
      <c r="B72" s="66"/>
      <c r="C72" s="64"/>
      <c r="D72" s="64"/>
      <c r="E72" s="64"/>
      <c r="F72" s="64"/>
      <c r="G72" s="64"/>
    </row>
    <row r="73" spans="2:7">
      <c r="B73" s="66"/>
      <c r="C73" s="64"/>
      <c r="D73" s="64"/>
      <c r="E73" s="64"/>
      <c r="F73" s="64"/>
      <c r="G73" s="64"/>
    </row>
    <row r="74" spans="2:7">
      <c r="B74" s="66"/>
      <c r="C74" s="64"/>
      <c r="D74" s="64"/>
      <c r="E74" s="64"/>
      <c r="F74" s="64"/>
      <c r="G74" s="64"/>
    </row>
    <row r="75" spans="2:7">
      <c r="B75" s="66"/>
      <c r="C75" s="64"/>
      <c r="D75" s="64"/>
      <c r="E75" s="64"/>
      <c r="F75" s="64"/>
      <c r="G75" s="64"/>
    </row>
    <row r="76" spans="2:7">
      <c r="B76" s="66"/>
      <c r="C76" s="64"/>
      <c r="D76" s="64"/>
      <c r="E76" s="64"/>
      <c r="F76" s="64"/>
      <c r="G76" s="64"/>
    </row>
    <row r="77" spans="2:7">
      <c r="B77" s="66"/>
      <c r="C77" s="64"/>
      <c r="D77" s="64"/>
      <c r="E77" s="64"/>
      <c r="F77" s="64"/>
      <c r="G77" s="64"/>
    </row>
    <row r="78" spans="2:7">
      <c r="B78" s="66"/>
      <c r="C78" s="64"/>
      <c r="D78" s="64"/>
      <c r="E78" s="64"/>
      <c r="F78" s="64"/>
      <c r="G78" s="64"/>
    </row>
    <row r="79" spans="2:7">
      <c r="B79" s="66"/>
      <c r="C79" s="64"/>
      <c r="D79" s="64"/>
      <c r="E79" s="64"/>
      <c r="F79" s="64"/>
      <c r="G79" s="64"/>
    </row>
    <row r="80" spans="2:7">
      <c r="B80" s="66"/>
      <c r="C80" s="64"/>
      <c r="D80" s="64"/>
      <c r="E80" s="64"/>
      <c r="F80" s="64"/>
      <c r="G80" s="64"/>
    </row>
    <row r="81" spans="2:7">
      <c r="B81" s="66"/>
      <c r="C81" s="64"/>
      <c r="D81" s="64"/>
      <c r="E81" s="64"/>
      <c r="F81" s="64"/>
      <c r="G81" s="64"/>
    </row>
    <row r="82" spans="2:7">
      <c r="B82" s="66"/>
      <c r="C82" s="64"/>
      <c r="D82" s="64"/>
      <c r="E82" s="64"/>
      <c r="F82" s="64"/>
      <c r="G82" s="64"/>
    </row>
    <row r="83" spans="2:7">
      <c r="B83" s="66"/>
      <c r="C83" s="64"/>
      <c r="D83" s="64"/>
      <c r="E83" s="64"/>
      <c r="F83" s="64"/>
      <c r="G83" s="64"/>
    </row>
    <row r="84" spans="2:7">
      <c r="B84" s="66"/>
      <c r="C84" s="64"/>
      <c r="D84" s="64"/>
      <c r="E84" s="64"/>
      <c r="F84" s="64"/>
      <c r="G84" s="64"/>
    </row>
    <row r="85" spans="2:7">
      <c r="B85" s="66"/>
      <c r="C85" s="64"/>
      <c r="D85" s="64"/>
      <c r="E85" s="64"/>
      <c r="F85" s="64"/>
      <c r="G85" s="64"/>
    </row>
    <row r="86" spans="2:7">
      <c r="B86" s="66"/>
      <c r="C86" s="64"/>
      <c r="D86" s="64"/>
      <c r="E86" s="64"/>
      <c r="F86" s="64"/>
      <c r="G86" s="64"/>
    </row>
    <row r="87" spans="2:7">
      <c r="B87" s="66"/>
      <c r="C87" s="64"/>
      <c r="D87" s="64"/>
      <c r="E87" s="64"/>
      <c r="F87" s="64"/>
      <c r="G87" s="64"/>
    </row>
    <row r="88" spans="2:7">
      <c r="B88" s="66"/>
      <c r="C88" s="64"/>
      <c r="D88" s="64"/>
      <c r="E88" s="64"/>
      <c r="F88" s="64"/>
      <c r="G88" s="64"/>
    </row>
    <row r="89" spans="2:7">
      <c r="B89" s="66"/>
      <c r="C89" s="64"/>
      <c r="D89" s="64"/>
      <c r="E89" s="64"/>
      <c r="F89" s="64"/>
      <c r="G89" s="64"/>
    </row>
    <row r="90" spans="2:7">
      <c r="B90" s="66"/>
      <c r="C90" s="64"/>
      <c r="D90" s="64"/>
      <c r="E90" s="64"/>
      <c r="F90" s="64"/>
      <c r="G90" s="64"/>
    </row>
    <row r="91" spans="2:7">
      <c r="B91" s="66"/>
      <c r="C91" s="64"/>
      <c r="D91" s="64"/>
      <c r="E91" s="64"/>
      <c r="F91" s="64"/>
      <c r="G91" s="64"/>
    </row>
    <row r="92" spans="2:7">
      <c r="B92" s="66"/>
      <c r="C92" s="64"/>
      <c r="D92" s="64"/>
      <c r="E92" s="64"/>
      <c r="F92" s="64"/>
      <c r="G92" s="64"/>
    </row>
    <row r="93" spans="2:7">
      <c r="B93" s="66"/>
      <c r="C93" s="64"/>
      <c r="D93" s="64"/>
      <c r="E93" s="64"/>
      <c r="F93" s="64"/>
      <c r="G93" s="64"/>
    </row>
    <row r="94" spans="2:7">
      <c r="B94" s="68"/>
      <c r="C94" s="64"/>
      <c r="D94" s="64"/>
      <c r="E94" s="64"/>
      <c r="F94" s="64"/>
      <c r="G94" s="64"/>
    </row>
    <row r="95" spans="2:7">
      <c r="B95" s="68"/>
      <c r="C95" s="64"/>
      <c r="D95" s="64"/>
      <c r="E95" s="64"/>
      <c r="F95" s="64"/>
      <c r="G95" s="64"/>
    </row>
    <row r="96" spans="2:7">
      <c r="B96" s="68"/>
      <c r="C96" s="64"/>
      <c r="D96" s="64"/>
      <c r="E96" s="64"/>
      <c r="F96" s="64"/>
      <c r="G96" s="64"/>
    </row>
    <row r="97" spans="2:7">
      <c r="B97" s="68"/>
      <c r="C97" s="64"/>
      <c r="D97" s="64"/>
      <c r="E97" s="64"/>
      <c r="F97" s="64"/>
      <c r="G97" s="64"/>
    </row>
    <row r="98" spans="2:7">
      <c r="B98" s="68"/>
      <c r="C98" s="64"/>
      <c r="D98" s="64"/>
      <c r="E98" s="64"/>
      <c r="F98" s="64"/>
      <c r="G98" s="64"/>
    </row>
    <row r="99" spans="2:7">
      <c r="B99" s="68"/>
      <c r="C99" s="64"/>
      <c r="D99" s="64"/>
      <c r="E99" s="64"/>
      <c r="F99" s="64"/>
      <c r="G99" s="64"/>
    </row>
    <row r="100" spans="2:7">
      <c r="B100" s="68"/>
      <c r="C100" s="64"/>
      <c r="D100" s="64"/>
      <c r="E100" s="64"/>
      <c r="F100" s="64"/>
      <c r="G100" s="64"/>
    </row>
    <row r="101" spans="2:7">
      <c r="B101" s="68"/>
      <c r="C101" s="64"/>
      <c r="D101" s="64"/>
      <c r="E101" s="64"/>
      <c r="F101" s="64"/>
      <c r="G101" s="64"/>
    </row>
    <row r="102" spans="2:7">
      <c r="B102" s="68"/>
      <c r="C102" s="64"/>
      <c r="D102" s="64"/>
      <c r="E102" s="64"/>
      <c r="F102" s="64"/>
      <c r="G102" s="64"/>
    </row>
    <row r="103" spans="2:7">
      <c r="B103" s="68"/>
      <c r="C103" s="64"/>
      <c r="D103" s="64"/>
      <c r="E103" s="64"/>
      <c r="F103" s="64"/>
      <c r="G103" s="64"/>
    </row>
    <row r="104" spans="2:7">
      <c r="B104" s="68"/>
      <c r="C104" s="64"/>
      <c r="D104" s="64"/>
      <c r="E104" s="64"/>
      <c r="F104" s="64"/>
      <c r="G104" s="64"/>
    </row>
    <row r="105" spans="2:7">
      <c r="B105" s="68"/>
      <c r="C105" s="64"/>
      <c r="D105" s="64"/>
      <c r="E105" s="64"/>
      <c r="F105" s="64"/>
      <c r="G105" s="64"/>
    </row>
    <row r="106" spans="2:7">
      <c r="B106" s="68"/>
      <c r="C106" s="64"/>
      <c r="D106" s="64"/>
      <c r="E106" s="64"/>
      <c r="F106" s="64"/>
      <c r="G106" s="64"/>
    </row>
    <row r="107" spans="2:7">
      <c r="B107" s="68"/>
      <c r="C107" s="64"/>
      <c r="D107" s="64"/>
      <c r="E107" s="64"/>
      <c r="F107" s="64"/>
      <c r="G107" s="64"/>
    </row>
    <row r="108" spans="2:7">
      <c r="B108" s="68"/>
      <c r="C108" s="64"/>
      <c r="D108" s="64"/>
      <c r="E108" s="64"/>
      <c r="F108" s="64"/>
      <c r="G108" s="64"/>
    </row>
    <row r="109" spans="2:7">
      <c r="B109" s="68"/>
      <c r="C109" s="64"/>
      <c r="D109" s="64"/>
      <c r="E109" s="64"/>
      <c r="F109" s="64"/>
      <c r="G109" s="64"/>
    </row>
    <row r="110" spans="2:7">
      <c r="B110" s="68"/>
      <c r="C110" s="64"/>
      <c r="D110" s="64"/>
      <c r="E110" s="64"/>
      <c r="F110" s="64"/>
      <c r="G110" s="64"/>
    </row>
    <row r="111" spans="2:7">
      <c r="B111" s="68"/>
      <c r="C111" s="64"/>
      <c r="D111" s="64"/>
      <c r="E111" s="64"/>
      <c r="F111" s="64"/>
      <c r="G111" s="64"/>
    </row>
    <row r="112" spans="2:7">
      <c r="B112" s="68"/>
      <c r="C112" s="64"/>
      <c r="D112" s="64"/>
      <c r="E112" s="64"/>
      <c r="F112" s="64"/>
      <c r="G112" s="64"/>
    </row>
    <row r="113" spans="2:7">
      <c r="B113" s="68"/>
      <c r="C113" s="64"/>
      <c r="D113" s="64"/>
      <c r="E113" s="64"/>
      <c r="F113" s="64"/>
      <c r="G113" s="64"/>
    </row>
    <row r="114" spans="2:7">
      <c r="B114" s="68"/>
      <c r="C114" s="64"/>
      <c r="D114" s="64"/>
      <c r="E114" s="64"/>
      <c r="F114" s="64"/>
      <c r="G114" s="64"/>
    </row>
    <row r="115" spans="2:7">
      <c r="B115" s="68"/>
      <c r="C115" s="64"/>
      <c r="D115" s="64"/>
      <c r="E115" s="64"/>
      <c r="F115" s="64"/>
      <c r="G115" s="64"/>
    </row>
    <row r="116" spans="2:7">
      <c r="B116" s="68"/>
      <c r="C116" s="64"/>
      <c r="D116" s="64"/>
      <c r="E116" s="64"/>
      <c r="F116" s="64"/>
      <c r="G116" s="64"/>
    </row>
    <row r="117" spans="2:7">
      <c r="B117" s="68"/>
      <c r="C117" s="64"/>
      <c r="D117" s="64"/>
      <c r="E117" s="64"/>
      <c r="F117" s="64"/>
      <c r="G117" s="64"/>
    </row>
    <row r="118" spans="2:7">
      <c r="B118" s="68"/>
      <c r="C118" s="64"/>
      <c r="D118" s="64"/>
      <c r="E118" s="64"/>
      <c r="F118" s="64"/>
      <c r="G118" s="64"/>
    </row>
    <row r="119" spans="2:7">
      <c r="B119" s="68"/>
      <c r="C119" s="64"/>
      <c r="D119" s="64"/>
      <c r="E119" s="64"/>
      <c r="F119" s="64"/>
      <c r="G119" s="64"/>
    </row>
    <row r="120" spans="2:7">
      <c r="B120" s="68"/>
      <c r="C120" s="64"/>
      <c r="D120" s="64"/>
      <c r="E120" s="64"/>
      <c r="F120" s="64"/>
      <c r="G120" s="64"/>
    </row>
    <row r="121" spans="2:7">
      <c r="B121" s="68"/>
      <c r="C121" s="64"/>
      <c r="D121" s="64"/>
      <c r="E121" s="64"/>
      <c r="F121" s="64"/>
      <c r="G121" s="64"/>
    </row>
    <row r="122" spans="2:7">
      <c r="B122" s="68"/>
      <c r="C122" s="64"/>
      <c r="D122" s="64"/>
      <c r="E122" s="64"/>
      <c r="F122" s="64"/>
      <c r="G122" s="64"/>
    </row>
    <row r="123" spans="2:7">
      <c r="B123" s="68"/>
      <c r="C123" s="64"/>
      <c r="D123" s="64"/>
      <c r="E123" s="64"/>
      <c r="F123" s="64"/>
      <c r="G123" s="64"/>
    </row>
    <row r="124" spans="2:7">
      <c r="B124" s="68"/>
      <c r="C124" s="64"/>
      <c r="D124" s="64"/>
      <c r="E124" s="64"/>
      <c r="F124" s="64"/>
      <c r="G124" s="64"/>
    </row>
    <row r="125" spans="2:7">
      <c r="B125" s="68"/>
      <c r="C125" s="64"/>
      <c r="D125" s="64"/>
      <c r="E125" s="64"/>
      <c r="F125" s="64"/>
      <c r="G125" s="64"/>
    </row>
    <row r="126" spans="2:7">
      <c r="B126" s="68"/>
      <c r="C126" s="64"/>
      <c r="D126" s="64"/>
      <c r="E126" s="64"/>
      <c r="F126" s="64"/>
      <c r="G126" s="64"/>
    </row>
    <row r="127" spans="2:7">
      <c r="B127" s="68"/>
      <c r="C127" s="64"/>
      <c r="D127" s="64"/>
      <c r="E127" s="64"/>
      <c r="F127" s="64"/>
      <c r="G127" s="64"/>
    </row>
    <row r="128" spans="2:7">
      <c r="B128" s="68"/>
      <c r="C128" s="64"/>
      <c r="D128" s="64"/>
      <c r="E128" s="64"/>
      <c r="F128" s="64"/>
      <c r="G128" s="64"/>
    </row>
    <row r="129" spans="2:7">
      <c r="B129" s="68"/>
      <c r="C129" s="64"/>
      <c r="D129" s="64"/>
      <c r="E129" s="64"/>
      <c r="F129" s="64"/>
      <c r="G129" s="64"/>
    </row>
    <row r="130" spans="2:7">
      <c r="B130" s="68"/>
      <c r="C130" s="64"/>
      <c r="D130" s="64"/>
      <c r="E130" s="64"/>
      <c r="F130" s="64"/>
      <c r="G130" s="64"/>
    </row>
    <row r="131" spans="2:7">
      <c r="B131" s="68"/>
      <c r="C131" s="64"/>
      <c r="D131" s="64"/>
      <c r="E131" s="64"/>
      <c r="F131" s="64"/>
      <c r="G131" s="64"/>
    </row>
    <row r="132" spans="2:7">
      <c r="B132" s="68"/>
      <c r="C132" s="64"/>
      <c r="D132" s="64"/>
      <c r="E132" s="64"/>
      <c r="F132" s="64"/>
      <c r="G132" s="64"/>
    </row>
    <row r="133" spans="2:7">
      <c r="B133" s="68"/>
      <c r="C133" s="64"/>
      <c r="D133" s="64"/>
      <c r="E133" s="64"/>
      <c r="F133" s="64"/>
      <c r="G133" s="64"/>
    </row>
    <row r="134" spans="2:7">
      <c r="B134" s="68"/>
      <c r="C134" s="64"/>
      <c r="D134" s="64"/>
      <c r="E134" s="64"/>
      <c r="F134" s="64"/>
      <c r="G134" s="64"/>
    </row>
    <row r="135" spans="2:7">
      <c r="B135" s="68"/>
      <c r="C135" s="64"/>
      <c r="D135" s="64"/>
      <c r="E135" s="64"/>
      <c r="F135" s="64"/>
      <c r="G135" s="64"/>
    </row>
    <row r="136" spans="2:7">
      <c r="B136" s="68"/>
      <c r="C136" s="64"/>
      <c r="D136" s="64"/>
      <c r="E136" s="64"/>
      <c r="F136" s="64"/>
      <c r="G136" s="64"/>
    </row>
    <row r="137" spans="2:7">
      <c r="B137" s="68"/>
      <c r="C137" s="64"/>
      <c r="D137" s="64"/>
      <c r="E137" s="64"/>
      <c r="F137" s="64"/>
      <c r="G137" s="64"/>
    </row>
    <row r="138" spans="2:7">
      <c r="B138" s="68"/>
      <c r="C138" s="64"/>
      <c r="D138" s="64"/>
      <c r="E138" s="64"/>
      <c r="F138" s="64"/>
      <c r="G138" s="64"/>
    </row>
    <row r="139" spans="2:7">
      <c r="B139" s="68"/>
      <c r="C139" s="64"/>
      <c r="D139" s="64"/>
      <c r="E139" s="64"/>
      <c r="F139" s="64"/>
      <c r="G139" s="64"/>
    </row>
    <row r="140" spans="2:7">
      <c r="B140" s="68"/>
      <c r="C140" s="64"/>
      <c r="D140" s="64"/>
      <c r="E140" s="64"/>
      <c r="F140" s="64"/>
      <c r="G140" s="64"/>
    </row>
    <row r="141" spans="2:7">
      <c r="B141" s="68"/>
      <c r="C141" s="64"/>
      <c r="D141" s="64"/>
      <c r="E141" s="64"/>
      <c r="F141" s="64"/>
      <c r="G141" s="64"/>
    </row>
    <row r="142" spans="2:7">
      <c r="B142" s="68"/>
      <c r="C142" s="64"/>
      <c r="D142" s="64"/>
      <c r="E142" s="64"/>
      <c r="F142" s="64"/>
      <c r="G142" s="64"/>
    </row>
    <row r="143" spans="2:7">
      <c r="B143" s="68"/>
      <c r="C143" s="64"/>
      <c r="D143" s="64"/>
      <c r="E143" s="64"/>
      <c r="F143" s="64"/>
      <c r="G143" s="64"/>
    </row>
    <row r="144" spans="2:7">
      <c r="B144" s="68"/>
      <c r="C144" s="64"/>
      <c r="D144" s="64"/>
      <c r="E144" s="64"/>
      <c r="F144" s="64"/>
      <c r="G144" s="64"/>
    </row>
    <row r="145" spans="2:7">
      <c r="B145" s="68"/>
      <c r="C145" s="64"/>
      <c r="D145" s="64"/>
      <c r="E145" s="64"/>
      <c r="F145" s="64"/>
      <c r="G145" s="64"/>
    </row>
    <row r="146" spans="2:7">
      <c r="B146" s="68"/>
      <c r="C146" s="64"/>
      <c r="D146" s="64"/>
      <c r="E146" s="64"/>
      <c r="F146" s="64"/>
      <c r="G146" s="64"/>
    </row>
    <row r="147" spans="2:7">
      <c r="B147" s="68"/>
      <c r="C147" s="64"/>
      <c r="D147" s="64"/>
      <c r="E147" s="64"/>
      <c r="F147" s="64"/>
      <c r="G147" s="64"/>
    </row>
    <row r="148" spans="2:7">
      <c r="B148" s="68"/>
      <c r="C148" s="64"/>
      <c r="D148" s="64"/>
      <c r="E148" s="64"/>
      <c r="F148" s="64"/>
      <c r="G148" s="64"/>
    </row>
    <row r="149" spans="2:7">
      <c r="B149" s="68"/>
      <c r="C149" s="64"/>
      <c r="D149" s="64"/>
      <c r="E149" s="64"/>
      <c r="F149" s="64"/>
      <c r="G149" s="64"/>
    </row>
    <row r="150" spans="2:7">
      <c r="B150" s="68"/>
      <c r="C150" s="64"/>
      <c r="D150" s="64"/>
      <c r="E150" s="64"/>
      <c r="F150" s="64"/>
      <c r="G150" s="64"/>
    </row>
    <row r="151" spans="2:7">
      <c r="B151" s="68"/>
      <c r="C151" s="64"/>
      <c r="D151" s="64"/>
      <c r="E151" s="64"/>
      <c r="F151" s="64"/>
      <c r="G151" s="64"/>
    </row>
    <row r="152" spans="2:7">
      <c r="B152" s="68"/>
      <c r="C152" s="64"/>
      <c r="D152" s="64"/>
      <c r="E152" s="64"/>
      <c r="F152" s="64"/>
      <c r="G152" s="64"/>
    </row>
    <row r="153" spans="2:7">
      <c r="B153" s="68"/>
      <c r="C153" s="64"/>
      <c r="D153" s="64"/>
      <c r="E153" s="64"/>
      <c r="F153" s="64"/>
      <c r="G153" s="64"/>
    </row>
    <row r="154" spans="2:7">
      <c r="B154" s="68"/>
      <c r="C154" s="64"/>
      <c r="D154" s="64"/>
      <c r="E154" s="64"/>
      <c r="F154" s="64"/>
      <c r="G154" s="64"/>
    </row>
    <row r="155" spans="2:7">
      <c r="B155" s="68"/>
      <c r="C155" s="64"/>
      <c r="D155" s="64"/>
      <c r="E155" s="64"/>
      <c r="F155" s="64"/>
      <c r="G155" s="64"/>
    </row>
    <row r="156" spans="2:7">
      <c r="B156" s="68"/>
      <c r="C156" s="64"/>
      <c r="D156" s="64"/>
      <c r="E156" s="64"/>
      <c r="F156" s="64"/>
      <c r="G156" s="64"/>
    </row>
    <row r="157" spans="2:7">
      <c r="B157" s="68"/>
      <c r="C157" s="64"/>
      <c r="D157" s="64"/>
      <c r="E157" s="64"/>
      <c r="F157" s="64"/>
      <c r="G157" s="64"/>
    </row>
    <row r="158" spans="2:7">
      <c r="B158" s="68"/>
      <c r="C158" s="64"/>
      <c r="D158" s="64"/>
      <c r="E158" s="64"/>
      <c r="F158" s="64"/>
      <c r="G158" s="64"/>
    </row>
    <row r="159" spans="2:7">
      <c r="B159" s="68"/>
      <c r="C159" s="64"/>
      <c r="D159" s="64"/>
      <c r="E159" s="64"/>
      <c r="F159" s="64"/>
      <c r="G159" s="64"/>
    </row>
    <row r="160" spans="2:7">
      <c r="B160" s="68"/>
      <c r="C160" s="64"/>
      <c r="D160" s="64"/>
      <c r="E160" s="64"/>
      <c r="F160" s="64"/>
      <c r="G160" s="64"/>
    </row>
    <row r="161" spans="2:7">
      <c r="B161" s="68"/>
      <c r="C161" s="64"/>
      <c r="D161" s="64"/>
      <c r="E161" s="64"/>
      <c r="F161" s="64"/>
      <c r="G161" s="64"/>
    </row>
    <row r="162" spans="2:7">
      <c r="B162" s="68"/>
      <c r="C162" s="64"/>
      <c r="D162" s="64"/>
      <c r="E162" s="64"/>
      <c r="F162" s="64"/>
      <c r="G162" s="64"/>
    </row>
    <row r="163" spans="2:7">
      <c r="B163" s="68"/>
      <c r="C163" s="64"/>
      <c r="D163" s="64"/>
      <c r="E163" s="64"/>
      <c r="F163" s="64"/>
      <c r="G163" s="64"/>
    </row>
    <row r="164" spans="2:7">
      <c r="B164" s="68"/>
      <c r="C164" s="64"/>
      <c r="D164" s="64"/>
      <c r="E164" s="64"/>
      <c r="F164" s="64"/>
      <c r="G164" s="64"/>
    </row>
    <row r="165" spans="2:7">
      <c r="B165" s="68"/>
      <c r="C165" s="64"/>
      <c r="D165" s="64"/>
      <c r="E165" s="64"/>
      <c r="F165" s="64"/>
      <c r="G165" s="64"/>
    </row>
    <row r="166" spans="2:7">
      <c r="B166" s="68"/>
      <c r="C166" s="64"/>
      <c r="D166" s="64"/>
      <c r="E166" s="64"/>
      <c r="F166" s="64"/>
      <c r="G166" s="64"/>
    </row>
    <row r="167" spans="2:7">
      <c r="B167" s="68"/>
      <c r="C167" s="64"/>
      <c r="D167" s="64"/>
      <c r="E167" s="64"/>
      <c r="F167" s="64"/>
      <c r="G167" s="64"/>
    </row>
    <row r="168" spans="2:7">
      <c r="B168" s="68"/>
      <c r="C168" s="64"/>
      <c r="D168" s="64"/>
      <c r="E168" s="64"/>
      <c r="F168" s="64"/>
      <c r="G168" s="64"/>
    </row>
    <row r="169" spans="2:7">
      <c r="B169" s="68"/>
      <c r="C169" s="64"/>
      <c r="D169" s="64"/>
      <c r="E169" s="64"/>
      <c r="F169" s="64"/>
      <c r="G169" s="64"/>
    </row>
    <row r="170" spans="2:7">
      <c r="B170" s="68"/>
      <c r="C170" s="64"/>
      <c r="D170" s="64"/>
      <c r="E170" s="64"/>
      <c r="F170" s="64"/>
      <c r="G170" s="64"/>
    </row>
    <row r="171" spans="2:7">
      <c r="B171" s="68"/>
      <c r="C171" s="64"/>
      <c r="D171" s="64"/>
      <c r="E171" s="64"/>
      <c r="F171" s="64"/>
      <c r="G171" s="64"/>
    </row>
    <row r="172" spans="2:7">
      <c r="B172" s="68"/>
      <c r="C172" s="64"/>
      <c r="D172" s="64"/>
      <c r="E172" s="64"/>
      <c r="F172" s="64"/>
      <c r="G172" s="64"/>
    </row>
    <row r="173" spans="2:7">
      <c r="B173" s="68"/>
      <c r="C173" s="64"/>
      <c r="D173" s="64"/>
      <c r="E173" s="64"/>
      <c r="F173" s="64"/>
      <c r="G173" s="64"/>
    </row>
    <row r="174" spans="2:7">
      <c r="B174" s="68"/>
      <c r="C174" s="64"/>
      <c r="D174" s="64"/>
      <c r="E174" s="64"/>
      <c r="F174" s="64"/>
      <c r="G174" s="64"/>
    </row>
    <row r="175" spans="2:7">
      <c r="B175" s="68"/>
      <c r="C175" s="64"/>
      <c r="D175" s="64"/>
      <c r="E175" s="64"/>
      <c r="F175" s="64"/>
      <c r="G175" s="64"/>
    </row>
    <row r="176" spans="2:7">
      <c r="B176" s="68"/>
      <c r="C176" s="64"/>
      <c r="D176" s="64"/>
      <c r="E176" s="64"/>
      <c r="F176" s="64"/>
      <c r="G176" s="64"/>
    </row>
    <row r="177" spans="2:7">
      <c r="B177" s="68"/>
      <c r="C177" s="64"/>
      <c r="D177" s="64"/>
      <c r="E177" s="64"/>
      <c r="F177" s="64"/>
      <c r="G177" s="64"/>
    </row>
    <row r="178" spans="2:7">
      <c r="B178" s="68"/>
      <c r="C178" s="64"/>
      <c r="D178" s="64"/>
      <c r="E178" s="64"/>
      <c r="F178" s="64"/>
      <c r="G178" s="64"/>
    </row>
    <row r="179" spans="2:7">
      <c r="B179" s="68"/>
      <c r="C179" s="64"/>
      <c r="D179" s="64"/>
      <c r="E179" s="64"/>
      <c r="F179" s="64"/>
      <c r="G179" s="64"/>
    </row>
    <row r="180" spans="2:7">
      <c r="B180" s="68"/>
      <c r="C180" s="64"/>
      <c r="D180" s="64"/>
      <c r="E180" s="64"/>
      <c r="F180" s="64"/>
      <c r="G180" s="64"/>
    </row>
    <row r="181" spans="2:7">
      <c r="B181" s="68"/>
      <c r="C181" s="64"/>
      <c r="D181" s="64"/>
      <c r="E181" s="64"/>
      <c r="F181" s="64"/>
      <c r="G181" s="64"/>
    </row>
    <row r="182" spans="2:7">
      <c r="B182" s="68"/>
      <c r="C182" s="64"/>
      <c r="D182" s="64"/>
      <c r="E182" s="64"/>
      <c r="F182" s="64"/>
      <c r="G182" s="64"/>
    </row>
    <row r="183" spans="2:7">
      <c r="B183" s="68"/>
      <c r="C183" s="64"/>
      <c r="D183" s="64"/>
      <c r="E183" s="64"/>
      <c r="F183" s="64"/>
      <c r="G183" s="64"/>
    </row>
    <row r="184" spans="2:7">
      <c r="B184" s="68"/>
      <c r="C184" s="64"/>
      <c r="D184" s="64"/>
      <c r="E184" s="64"/>
      <c r="F184" s="64"/>
      <c r="G184" s="64"/>
    </row>
    <row r="185" spans="2:7">
      <c r="B185" s="68"/>
      <c r="C185" s="64"/>
      <c r="D185" s="64"/>
      <c r="E185" s="64"/>
      <c r="F185" s="64"/>
      <c r="G185" s="64"/>
    </row>
    <row r="186" spans="2:7">
      <c r="B186" s="68"/>
      <c r="C186" s="64"/>
      <c r="D186" s="64"/>
      <c r="E186" s="64"/>
      <c r="F186" s="64"/>
      <c r="G186" s="64"/>
    </row>
    <row r="187" spans="2:7">
      <c r="B187" s="68"/>
      <c r="C187" s="64"/>
      <c r="D187" s="64"/>
      <c r="E187" s="64"/>
      <c r="F187" s="64"/>
      <c r="G187" s="64"/>
    </row>
    <row r="188" spans="2:7">
      <c r="B188" s="68"/>
      <c r="C188" s="64"/>
      <c r="D188" s="64"/>
      <c r="E188" s="64"/>
      <c r="F188" s="64"/>
      <c r="G188" s="64"/>
    </row>
    <row r="189" spans="2:7">
      <c r="B189" s="68"/>
      <c r="C189" s="64"/>
      <c r="D189" s="64"/>
      <c r="E189" s="64"/>
      <c r="F189" s="64"/>
      <c r="G189" s="64"/>
    </row>
    <row r="190" spans="2:7">
      <c r="B190" s="68"/>
      <c r="C190" s="64"/>
      <c r="D190" s="64"/>
      <c r="E190" s="64"/>
      <c r="F190" s="64"/>
      <c r="G190" s="64"/>
    </row>
    <row r="191" spans="2:7">
      <c r="B191" s="68"/>
      <c r="C191" s="64"/>
      <c r="D191" s="64"/>
      <c r="E191" s="64"/>
      <c r="F191" s="64"/>
      <c r="G191" s="64"/>
    </row>
    <row r="192" spans="2:7">
      <c r="B192" s="68"/>
      <c r="C192" s="64"/>
      <c r="D192" s="64"/>
      <c r="E192" s="64"/>
      <c r="F192" s="64"/>
      <c r="G192" s="64"/>
    </row>
    <row r="193" spans="2:7">
      <c r="B193" s="68"/>
      <c r="C193" s="64"/>
      <c r="D193" s="64"/>
      <c r="E193" s="64"/>
      <c r="F193" s="64"/>
      <c r="G193" s="64"/>
    </row>
    <row r="194" spans="2:7">
      <c r="B194" s="68"/>
      <c r="C194" s="64"/>
      <c r="D194" s="64"/>
      <c r="E194" s="64"/>
      <c r="F194" s="64"/>
      <c r="G194" s="64"/>
    </row>
    <row r="195" spans="2:7">
      <c r="B195" s="68"/>
      <c r="C195" s="64"/>
      <c r="D195" s="64"/>
      <c r="E195" s="64"/>
      <c r="F195" s="64"/>
      <c r="G195" s="64"/>
    </row>
    <row r="196" spans="2:7">
      <c r="B196" s="68"/>
      <c r="C196" s="64"/>
      <c r="D196" s="64"/>
      <c r="E196" s="64"/>
      <c r="F196" s="64"/>
      <c r="G196" s="64"/>
    </row>
    <row r="197" spans="2:7">
      <c r="B197" s="68"/>
      <c r="C197" s="64"/>
      <c r="D197" s="64"/>
      <c r="E197" s="64"/>
      <c r="F197" s="64"/>
      <c r="G197" s="64"/>
    </row>
    <row r="198" spans="2:7">
      <c r="B198" s="68"/>
      <c r="C198" s="64"/>
      <c r="D198" s="64"/>
      <c r="E198" s="64"/>
      <c r="F198" s="64"/>
      <c r="G198" s="64"/>
    </row>
    <row r="199" spans="2:7">
      <c r="B199" s="68"/>
      <c r="C199" s="64"/>
      <c r="D199" s="64"/>
      <c r="E199" s="64"/>
      <c r="F199" s="64"/>
      <c r="G199" s="64"/>
    </row>
    <row r="200" spans="2:7">
      <c r="B200" s="68"/>
      <c r="C200" s="64"/>
      <c r="D200" s="64"/>
      <c r="E200" s="64"/>
      <c r="F200" s="64"/>
      <c r="G200" s="64"/>
    </row>
    <row r="201" spans="2:7">
      <c r="B201" s="68"/>
      <c r="C201" s="64"/>
      <c r="D201" s="64"/>
      <c r="E201" s="64"/>
      <c r="F201" s="64"/>
      <c r="G201" s="64"/>
    </row>
    <row r="202" spans="2:7">
      <c r="B202" s="68"/>
      <c r="C202" s="64"/>
      <c r="D202" s="64"/>
      <c r="E202" s="64"/>
      <c r="F202" s="64"/>
      <c r="G202" s="64"/>
    </row>
    <row r="203" spans="2:7">
      <c r="B203" s="68"/>
      <c r="C203" s="64"/>
      <c r="D203" s="64"/>
      <c r="E203" s="64"/>
      <c r="F203" s="64"/>
      <c r="G203" s="64"/>
    </row>
    <row r="204" spans="2:7">
      <c r="B204" s="68"/>
      <c r="C204" s="64"/>
      <c r="D204" s="64"/>
      <c r="E204" s="64"/>
      <c r="F204" s="64"/>
      <c r="G204" s="64"/>
    </row>
    <row r="205" spans="2:7">
      <c r="B205" s="68"/>
      <c r="C205" s="64"/>
      <c r="D205" s="64"/>
      <c r="E205" s="64"/>
      <c r="F205" s="64"/>
      <c r="G205" s="64"/>
    </row>
    <row r="206" spans="2:7">
      <c r="B206" s="68"/>
      <c r="C206" s="64"/>
      <c r="D206" s="64"/>
      <c r="E206" s="64"/>
      <c r="F206" s="64"/>
      <c r="G206" s="64"/>
    </row>
    <row r="207" spans="2:7">
      <c r="B207" s="68"/>
      <c r="C207" s="64"/>
      <c r="D207" s="64"/>
      <c r="E207" s="64"/>
      <c r="F207" s="64"/>
      <c r="G207" s="64"/>
    </row>
    <row r="208" spans="2:7">
      <c r="B208" s="68"/>
      <c r="C208" s="64"/>
      <c r="D208" s="64"/>
      <c r="E208" s="64"/>
      <c r="F208" s="64"/>
      <c r="G208" s="64"/>
    </row>
    <row r="209" spans="2:7">
      <c r="B209" s="68"/>
      <c r="C209" s="64"/>
      <c r="D209" s="64"/>
      <c r="E209" s="64"/>
      <c r="F209" s="64"/>
      <c r="G209" s="64"/>
    </row>
    <row r="210" spans="2:7">
      <c r="B210" s="68"/>
      <c r="C210" s="64"/>
      <c r="D210" s="64"/>
      <c r="E210" s="64"/>
      <c r="F210" s="64"/>
      <c r="G210" s="64"/>
    </row>
    <row r="211" spans="2:7">
      <c r="B211" s="68"/>
      <c r="C211" s="64"/>
      <c r="D211" s="64"/>
      <c r="E211" s="64"/>
      <c r="F211" s="64"/>
      <c r="G211" s="64"/>
    </row>
    <row r="212" spans="2:7">
      <c r="B212" s="68"/>
      <c r="C212" s="64"/>
      <c r="D212" s="64"/>
      <c r="E212" s="64"/>
      <c r="F212" s="64"/>
      <c r="G212" s="64"/>
    </row>
    <row r="213" spans="2:7">
      <c r="B213" s="68"/>
      <c r="C213" s="64"/>
      <c r="D213" s="64"/>
      <c r="E213" s="64"/>
      <c r="F213" s="64"/>
      <c r="G213" s="64"/>
    </row>
    <row r="214" spans="2:7">
      <c r="B214" s="68"/>
      <c r="C214" s="64"/>
      <c r="D214" s="64"/>
      <c r="E214" s="64"/>
      <c r="F214" s="64"/>
      <c r="G214" s="64"/>
    </row>
    <row r="215" spans="2:7">
      <c r="B215" s="68"/>
      <c r="C215" s="64"/>
      <c r="D215" s="64"/>
      <c r="E215" s="64"/>
      <c r="F215" s="64"/>
      <c r="G215" s="64"/>
    </row>
    <row r="216" spans="2:7">
      <c r="B216" s="68"/>
      <c r="C216" s="64"/>
      <c r="D216" s="64"/>
      <c r="E216" s="64"/>
      <c r="F216" s="64"/>
      <c r="G216" s="64"/>
    </row>
    <row r="217" spans="2:7">
      <c r="B217" s="68"/>
      <c r="C217" s="64"/>
      <c r="D217" s="64"/>
      <c r="E217" s="64"/>
      <c r="F217" s="64"/>
      <c r="G217" s="64"/>
    </row>
    <row r="218" spans="2:7">
      <c r="B218" s="68"/>
      <c r="C218" s="64"/>
      <c r="D218" s="64"/>
      <c r="E218" s="64"/>
      <c r="F218" s="64"/>
      <c r="G218" s="64"/>
    </row>
    <row r="219" spans="2:7">
      <c r="B219" s="68"/>
      <c r="C219" s="64"/>
      <c r="D219" s="64"/>
      <c r="E219" s="64"/>
      <c r="F219" s="64"/>
      <c r="G219" s="64"/>
    </row>
    <row r="220" spans="2:7">
      <c r="B220" s="68"/>
      <c r="C220" s="64"/>
      <c r="D220" s="64"/>
      <c r="E220" s="64"/>
      <c r="F220" s="64"/>
      <c r="G220" s="64"/>
    </row>
    <row r="221" spans="2:7">
      <c r="B221" s="68"/>
      <c r="C221" s="64"/>
      <c r="D221" s="64"/>
      <c r="E221" s="64"/>
      <c r="F221" s="64"/>
      <c r="G221" s="64"/>
    </row>
    <row r="222" spans="2:7">
      <c r="B222" s="68"/>
      <c r="C222" s="64"/>
      <c r="D222" s="64"/>
      <c r="E222" s="64"/>
      <c r="F222" s="64"/>
      <c r="G222" s="64"/>
    </row>
    <row r="223" spans="2:7">
      <c r="B223" s="68"/>
      <c r="C223" s="64"/>
      <c r="D223" s="64"/>
      <c r="E223" s="64"/>
      <c r="F223" s="64"/>
      <c r="G223" s="64"/>
    </row>
    <row r="224" spans="2:7">
      <c r="B224" s="68"/>
      <c r="C224" s="64"/>
      <c r="D224" s="64"/>
      <c r="E224" s="64"/>
      <c r="F224" s="64"/>
      <c r="G224" s="64"/>
    </row>
    <row r="225" spans="2:7">
      <c r="B225" s="68"/>
      <c r="C225" s="64"/>
      <c r="D225" s="64"/>
      <c r="E225" s="64"/>
      <c r="F225" s="64"/>
      <c r="G225" s="64"/>
    </row>
    <row r="226" spans="2:7">
      <c r="B226" s="68"/>
      <c r="C226" s="64"/>
      <c r="D226" s="64"/>
      <c r="E226" s="64"/>
      <c r="F226" s="64"/>
      <c r="G226" s="64"/>
    </row>
    <row r="227" spans="2:7">
      <c r="B227" s="68"/>
      <c r="C227" s="64"/>
      <c r="D227" s="64"/>
      <c r="E227" s="64"/>
      <c r="F227" s="64"/>
      <c r="G227" s="64"/>
    </row>
    <row r="228" spans="2:7">
      <c r="B228" s="68"/>
      <c r="C228" s="64"/>
      <c r="D228" s="64"/>
      <c r="E228" s="64"/>
      <c r="F228" s="64"/>
      <c r="G228" s="64"/>
    </row>
    <row r="229" spans="2:7">
      <c r="B229" s="68"/>
      <c r="C229" s="64"/>
      <c r="D229" s="64"/>
      <c r="E229" s="64"/>
      <c r="F229" s="64"/>
      <c r="G229" s="64"/>
    </row>
    <row r="230" spans="2:7">
      <c r="B230" s="68"/>
      <c r="C230" s="64"/>
      <c r="D230" s="64"/>
      <c r="E230" s="64"/>
      <c r="F230" s="64"/>
      <c r="G230" s="64"/>
    </row>
    <row r="231" spans="2:7">
      <c r="B231" s="68"/>
      <c r="C231" s="64"/>
      <c r="D231" s="64"/>
      <c r="E231" s="64"/>
      <c r="F231" s="64"/>
      <c r="G231" s="64"/>
    </row>
    <row r="232" spans="2:7">
      <c r="B232" s="68"/>
      <c r="C232" s="64"/>
      <c r="D232" s="64"/>
      <c r="E232" s="64"/>
      <c r="F232" s="64"/>
      <c r="G232" s="64"/>
    </row>
    <row r="233" spans="2:7">
      <c r="B233" s="68"/>
      <c r="C233" s="64"/>
      <c r="D233" s="64"/>
      <c r="E233" s="64"/>
      <c r="F233" s="64"/>
      <c r="G233" s="64"/>
    </row>
    <row r="234" spans="2:7">
      <c r="B234" s="68"/>
      <c r="C234" s="64"/>
      <c r="D234" s="64"/>
      <c r="E234" s="64"/>
      <c r="F234" s="64"/>
      <c r="G234" s="64"/>
    </row>
    <row r="235" spans="2:7">
      <c r="B235" s="68"/>
      <c r="C235" s="64"/>
      <c r="D235" s="64"/>
      <c r="E235" s="64"/>
      <c r="F235" s="64"/>
      <c r="G235" s="64"/>
    </row>
    <row r="236" spans="2:7">
      <c r="B236" s="68"/>
      <c r="C236" s="64"/>
      <c r="D236" s="64"/>
      <c r="E236" s="64"/>
      <c r="F236" s="64"/>
      <c r="G236" s="64"/>
    </row>
    <row r="237" spans="2:7">
      <c r="B237" s="68"/>
      <c r="C237" s="64"/>
      <c r="D237" s="64"/>
      <c r="E237" s="64"/>
      <c r="F237" s="64"/>
      <c r="G237" s="64"/>
    </row>
    <row r="238" spans="2:7">
      <c r="B238" s="68"/>
      <c r="C238" s="64"/>
      <c r="D238" s="64"/>
      <c r="E238" s="64"/>
      <c r="F238" s="64"/>
      <c r="G238" s="64"/>
    </row>
    <row r="239" spans="2:7">
      <c r="B239" s="68"/>
      <c r="C239" s="64"/>
      <c r="D239" s="64"/>
      <c r="E239" s="64"/>
      <c r="F239" s="64"/>
      <c r="G239" s="64"/>
    </row>
    <row r="240" spans="2:7">
      <c r="B240" s="68"/>
      <c r="C240" s="64"/>
      <c r="D240" s="64"/>
      <c r="E240" s="64"/>
      <c r="F240" s="64"/>
      <c r="G240" s="64"/>
    </row>
    <row r="241" spans="2:7">
      <c r="B241" s="68"/>
      <c r="C241" s="64"/>
      <c r="D241" s="64"/>
      <c r="E241" s="64"/>
      <c r="F241" s="64"/>
      <c r="G241" s="64"/>
    </row>
    <row r="242" spans="2:7">
      <c r="B242" s="68"/>
      <c r="C242" s="64"/>
      <c r="D242" s="64"/>
      <c r="E242" s="64"/>
      <c r="F242" s="64"/>
      <c r="G242" s="64"/>
    </row>
    <row r="243" spans="2:7">
      <c r="B243" s="68"/>
      <c r="C243" s="64"/>
      <c r="D243" s="64"/>
      <c r="E243" s="64"/>
      <c r="F243" s="64"/>
      <c r="G243" s="64"/>
    </row>
    <row r="244" spans="2:7">
      <c r="B244" s="68"/>
      <c r="C244" s="64"/>
      <c r="D244" s="64"/>
      <c r="E244" s="64"/>
      <c r="F244" s="64"/>
      <c r="G244" s="64"/>
    </row>
    <row r="245" spans="2:7">
      <c r="B245" s="68"/>
      <c r="C245" s="64"/>
      <c r="D245" s="64"/>
      <c r="E245" s="64"/>
      <c r="F245" s="64"/>
      <c r="G245" s="64"/>
    </row>
    <row r="246" spans="2:7">
      <c r="B246" s="68"/>
      <c r="C246" s="64"/>
      <c r="D246" s="64"/>
      <c r="E246" s="64"/>
      <c r="F246" s="64"/>
      <c r="G246" s="64"/>
    </row>
    <row r="247" spans="2:7">
      <c r="B247" s="68"/>
      <c r="C247" s="64"/>
      <c r="D247" s="64"/>
      <c r="E247" s="64"/>
      <c r="F247" s="64"/>
      <c r="G247" s="64"/>
    </row>
    <row r="248" spans="2:7">
      <c r="B248" s="68"/>
      <c r="C248" s="64"/>
      <c r="D248" s="64"/>
      <c r="E248" s="64"/>
      <c r="F248" s="64"/>
      <c r="G248" s="64"/>
    </row>
    <row r="249" spans="2:7">
      <c r="B249" s="68"/>
      <c r="C249" s="64"/>
      <c r="D249" s="64"/>
      <c r="E249" s="64"/>
      <c r="F249" s="64"/>
      <c r="G249" s="64"/>
    </row>
    <row r="250" spans="2:7">
      <c r="B250" s="68"/>
      <c r="C250" s="64"/>
      <c r="D250" s="64"/>
      <c r="E250" s="64"/>
      <c r="F250" s="64"/>
      <c r="G250" s="64"/>
    </row>
    <row r="251" spans="2:7">
      <c r="B251" s="68"/>
      <c r="C251" s="64"/>
      <c r="D251" s="64"/>
      <c r="E251" s="64"/>
      <c r="F251" s="64"/>
      <c r="G251" s="64"/>
    </row>
    <row r="252" spans="2:7">
      <c r="B252" s="68"/>
      <c r="C252" s="64"/>
      <c r="D252" s="64"/>
      <c r="E252" s="64"/>
      <c r="F252" s="64"/>
      <c r="G252" s="64"/>
    </row>
    <row r="253" spans="2:7">
      <c r="B253" s="68"/>
      <c r="C253" s="64"/>
      <c r="D253" s="64"/>
      <c r="E253" s="64"/>
      <c r="F253" s="64"/>
      <c r="G253" s="64"/>
    </row>
    <row r="254" spans="2:7">
      <c r="B254" s="68"/>
      <c r="C254" s="64"/>
      <c r="D254" s="64"/>
      <c r="E254" s="64"/>
      <c r="F254" s="64"/>
      <c r="G254" s="64"/>
    </row>
    <row r="255" spans="2:7">
      <c r="B255" s="68"/>
      <c r="C255" s="64"/>
      <c r="D255" s="64"/>
      <c r="E255" s="64"/>
      <c r="F255" s="64"/>
      <c r="G255" s="64"/>
    </row>
    <row r="256" spans="2:7">
      <c r="B256" s="68"/>
      <c r="C256" s="64"/>
      <c r="D256" s="64"/>
      <c r="E256" s="64"/>
      <c r="F256" s="64"/>
      <c r="G256" s="64"/>
    </row>
    <row r="257" spans="2:7">
      <c r="B257" s="68"/>
      <c r="C257" s="64"/>
      <c r="D257" s="64"/>
      <c r="E257" s="64"/>
      <c r="F257" s="64"/>
      <c r="G257" s="64"/>
    </row>
    <row r="258" spans="2:7">
      <c r="B258" s="68"/>
      <c r="C258" s="64"/>
      <c r="D258" s="64"/>
      <c r="E258" s="64"/>
      <c r="F258" s="64"/>
      <c r="G258" s="64"/>
    </row>
    <row r="259" spans="2:7">
      <c r="B259" s="68"/>
      <c r="C259" s="64"/>
      <c r="D259" s="64"/>
      <c r="E259" s="64"/>
      <c r="F259" s="64"/>
      <c r="G259" s="64"/>
    </row>
    <row r="260" spans="2:7">
      <c r="B260" s="68"/>
      <c r="C260" s="64"/>
      <c r="D260" s="64"/>
      <c r="E260" s="64"/>
      <c r="F260" s="64"/>
      <c r="G260" s="64"/>
    </row>
    <row r="261" spans="2:7">
      <c r="B261" s="68"/>
      <c r="C261" s="64"/>
      <c r="D261" s="64"/>
      <c r="E261" s="64"/>
      <c r="F261" s="64"/>
      <c r="G261" s="64"/>
    </row>
    <row r="262" spans="2:7">
      <c r="B262" s="68"/>
      <c r="C262" s="64"/>
      <c r="D262" s="64"/>
      <c r="E262" s="64"/>
      <c r="F262" s="64"/>
      <c r="G262" s="64"/>
    </row>
    <row r="263" spans="2:7">
      <c r="B263" s="68"/>
      <c r="C263" s="64"/>
      <c r="D263" s="64"/>
      <c r="E263" s="64"/>
      <c r="F263" s="64"/>
      <c r="G263" s="64"/>
    </row>
    <row r="264" spans="2:7">
      <c r="B264" s="68"/>
      <c r="C264" s="64"/>
      <c r="D264" s="64"/>
      <c r="E264" s="64"/>
      <c r="F264" s="64"/>
      <c r="G264" s="64"/>
    </row>
    <row r="265" spans="2:7">
      <c r="B265" s="68"/>
      <c r="C265" s="64"/>
      <c r="D265" s="64"/>
      <c r="E265" s="64"/>
      <c r="F265" s="64"/>
      <c r="G265" s="64"/>
    </row>
    <row r="266" spans="2:7">
      <c r="B266" s="68"/>
      <c r="C266" s="64"/>
      <c r="D266" s="64"/>
      <c r="E266" s="64"/>
      <c r="F266" s="64"/>
      <c r="G266" s="64"/>
    </row>
    <row r="267" spans="2:7">
      <c r="B267" s="68"/>
      <c r="C267" s="64"/>
      <c r="D267" s="64"/>
      <c r="E267" s="64"/>
      <c r="F267" s="64"/>
      <c r="G267" s="64"/>
    </row>
    <row r="268" spans="2:7">
      <c r="B268" s="68"/>
      <c r="C268" s="64"/>
      <c r="D268" s="64"/>
      <c r="E268" s="64"/>
      <c r="F268" s="64"/>
      <c r="G268" s="64"/>
    </row>
    <row r="269" spans="2:7">
      <c r="B269" s="68"/>
      <c r="C269" s="64"/>
      <c r="D269" s="64"/>
      <c r="E269" s="64"/>
      <c r="F269" s="64"/>
      <c r="G269" s="64"/>
    </row>
    <row r="270" spans="2:7">
      <c r="B270" s="68"/>
      <c r="C270" s="64"/>
      <c r="D270" s="64"/>
      <c r="E270" s="64"/>
      <c r="F270" s="64"/>
      <c r="G270" s="64"/>
    </row>
    <row r="271" spans="2:7">
      <c r="B271" s="68"/>
      <c r="C271" s="64"/>
      <c r="D271" s="64"/>
      <c r="E271" s="64"/>
      <c r="F271" s="64"/>
      <c r="G271" s="64"/>
    </row>
    <row r="272" spans="2:7">
      <c r="B272" s="68"/>
      <c r="C272" s="64"/>
      <c r="D272" s="64"/>
      <c r="E272" s="64"/>
      <c r="F272" s="64"/>
      <c r="G272" s="64"/>
    </row>
    <row r="273" spans="2:7">
      <c r="B273" s="68"/>
      <c r="C273" s="64"/>
      <c r="D273" s="64"/>
      <c r="E273" s="64"/>
      <c r="F273" s="64"/>
      <c r="G273" s="64"/>
    </row>
    <row r="274" spans="2:7">
      <c r="B274" s="68"/>
      <c r="C274" s="64"/>
      <c r="D274" s="64"/>
      <c r="E274" s="64"/>
      <c r="F274" s="64"/>
      <c r="G274" s="64"/>
    </row>
    <row r="275" spans="2:7">
      <c r="B275" s="68"/>
      <c r="C275" s="64"/>
      <c r="D275" s="64"/>
      <c r="E275" s="64"/>
      <c r="F275" s="64"/>
      <c r="G275" s="64"/>
    </row>
    <row r="276" spans="2:7">
      <c r="B276" s="68"/>
      <c r="C276" s="64"/>
      <c r="D276" s="64"/>
      <c r="E276" s="64"/>
      <c r="F276" s="64"/>
      <c r="G276" s="64"/>
    </row>
    <row r="277" spans="2:7">
      <c r="B277" s="68"/>
      <c r="C277" s="64"/>
      <c r="D277" s="64"/>
      <c r="E277" s="64"/>
      <c r="F277" s="64"/>
      <c r="G277" s="64"/>
    </row>
    <row r="278" spans="2:7">
      <c r="B278" s="68"/>
      <c r="C278" s="64"/>
      <c r="D278" s="64"/>
      <c r="E278" s="64"/>
      <c r="F278" s="64"/>
      <c r="G278" s="64"/>
    </row>
    <row r="279" spans="2:7">
      <c r="B279" s="68"/>
      <c r="C279" s="64"/>
      <c r="D279" s="64"/>
      <c r="E279" s="64"/>
      <c r="F279" s="64"/>
      <c r="G279" s="64"/>
    </row>
    <row r="280" spans="2:7">
      <c r="B280" s="68"/>
      <c r="C280" s="64"/>
      <c r="D280" s="64"/>
      <c r="E280" s="64"/>
      <c r="F280" s="64"/>
      <c r="G280" s="64"/>
    </row>
    <row r="281" spans="2:7">
      <c r="B281" s="68"/>
      <c r="C281" s="64"/>
      <c r="D281" s="64"/>
      <c r="E281" s="64"/>
      <c r="F281" s="64"/>
      <c r="G281" s="64"/>
    </row>
    <row r="282" spans="2:7">
      <c r="B282" s="68"/>
      <c r="C282" s="64"/>
      <c r="D282" s="64"/>
      <c r="E282" s="64"/>
      <c r="F282" s="64"/>
      <c r="G282" s="64"/>
    </row>
    <row r="283" spans="2:7">
      <c r="B283" s="68"/>
      <c r="C283" s="64"/>
      <c r="D283" s="64"/>
      <c r="E283" s="64"/>
      <c r="F283" s="64"/>
      <c r="G283" s="64"/>
    </row>
    <row r="284" spans="2:7">
      <c r="B284" s="68"/>
      <c r="C284" s="64"/>
      <c r="D284" s="64"/>
      <c r="E284" s="64"/>
      <c r="F284" s="64"/>
      <c r="G284" s="64"/>
    </row>
    <row r="285" spans="2:7">
      <c r="B285" s="68"/>
      <c r="C285" s="64"/>
      <c r="D285" s="64"/>
      <c r="E285" s="64"/>
      <c r="F285" s="64"/>
      <c r="G285" s="64"/>
    </row>
    <row r="286" spans="2:7">
      <c r="B286" s="68"/>
      <c r="C286" s="64"/>
      <c r="D286" s="64"/>
      <c r="E286" s="64"/>
      <c r="F286" s="64"/>
      <c r="G286" s="64"/>
    </row>
    <row r="287" spans="2:7">
      <c r="B287" s="68"/>
      <c r="C287" s="64"/>
      <c r="D287" s="64"/>
      <c r="E287" s="64"/>
      <c r="F287" s="64"/>
      <c r="G287" s="64"/>
    </row>
    <row r="288" spans="2:7">
      <c r="B288" s="68"/>
      <c r="C288" s="64"/>
      <c r="D288" s="64"/>
      <c r="E288" s="64"/>
      <c r="F288" s="64"/>
      <c r="G288" s="64"/>
    </row>
    <row r="289" spans="2:7">
      <c r="B289" s="68"/>
      <c r="C289" s="64"/>
      <c r="D289" s="64"/>
      <c r="E289" s="64"/>
      <c r="F289" s="64"/>
      <c r="G289" s="64"/>
    </row>
    <row r="290" spans="2:7">
      <c r="B290" s="68"/>
      <c r="C290" s="64"/>
      <c r="D290" s="64"/>
      <c r="E290" s="64"/>
      <c r="F290" s="64"/>
      <c r="G290" s="64"/>
    </row>
    <row r="291" spans="2:7">
      <c r="B291" s="68"/>
      <c r="C291" s="64"/>
      <c r="D291" s="64"/>
      <c r="E291" s="64"/>
      <c r="F291" s="64"/>
      <c r="G291" s="64"/>
    </row>
    <row r="292" spans="2:7">
      <c r="B292" s="68"/>
      <c r="C292" s="64"/>
      <c r="D292" s="64"/>
      <c r="E292" s="64"/>
      <c r="F292" s="64"/>
      <c r="G292" s="64"/>
    </row>
    <row r="293" spans="2:7">
      <c r="B293" s="68"/>
      <c r="C293" s="64"/>
      <c r="D293" s="64"/>
      <c r="E293" s="64"/>
      <c r="F293" s="64"/>
      <c r="G293" s="64"/>
    </row>
    <row r="294" spans="2:7">
      <c r="B294" s="68"/>
      <c r="C294" s="64"/>
      <c r="D294" s="64"/>
      <c r="E294" s="64"/>
      <c r="F294" s="64"/>
      <c r="G294" s="64"/>
    </row>
    <row r="295" spans="2:7">
      <c r="B295" s="68"/>
      <c r="C295" s="64"/>
      <c r="D295" s="64"/>
      <c r="E295" s="64"/>
      <c r="F295" s="64"/>
      <c r="G295" s="64"/>
    </row>
    <row r="296" spans="2:7">
      <c r="B296" s="68"/>
      <c r="C296" s="64"/>
      <c r="D296" s="64"/>
      <c r="E296" s="64"/>
      <c r="F296" s="64"/>
      <c r="G296" s="64"/>
    </row>
    <row r="297" spans="2:7">
      <c r="B297" s="68"/>
      <c r="C297" s="64"/>
      <c r="D297" s="64"/>
      <c r="E297" s="64"/>
      <c r="F297" s="64"/>
      <c r="G297" s="64"/>
    </row>
    <row r="298" spans="2:7">
      <c r="B298" s="68"/>
      <c r="C298" s="64"/>
      <c r="D298" s="64"/>
      <c r="E298" s="64"/>
      <c r="F298" s="64"/>
      <c r="G298" s="64"/>
    </row>
    <row r="299" spans="2:7">
      <c r="B299" s="68"/>
      <c r="C299" s="64"/>
      <c r="D299" s="64"/>
      <c r="E299" s="64"/>
      <c r="F299" s="64"/>
      <c r="G299" s="64"/>
    </row>
    <row r="300" spans="2:7">
      <c r="B300" s="68"/>
      <c r="C300" s="64"/>
      <c r="D300" s="64"/>
      <c r="E300" s="64"/>
      <c r="F300" s="64"/>
      <c r="G300" s="64"/>
    </row>
    <row r="301" spans="2:7">
      <c r="B301" s="68"/>
      <c r="C301" s="64"/>
      <c r="D301" s="64"/>
      <c r="E301" s="64"/>
      <c r="F301" s="64"/>
      <c r="G301" s="64"/>
    </row>
    <row r="302" spans="2:7">
      <c r="B302" s="68"/>
      <c r="C302" s="64"/>
      <c r="D302" s="64"/>
      <c r="E302" s="64"/>
      <c r="F302" s="64"/>
      <c r="G302" s="64"/>
    </row>
    <row r="303" spans="2:7">
      <c r="B303" s="68"/>
      <c r="C303" s="64"/>
      <c r="D303" s="64"/>
      <c r="E303" s="64"/>
      <c r="F303" s="64"/>
      <c r="G303" s="64"/>
    </row>
    <row r="304" spans="2:7">
      <c r="B304" s="68"/>
      <c r="C304" s="64"/>
      <c r="D304" s="64"/>
      <c r="E304" s="64"/>
      <c r="F304" s="64"/>
      <c r="G304" s="64"/>
    </row>
    <row r="305" spans="2:7">
      <c r="B305" s="68"/>
      <c r="C305" s="64"/>
      <c r="D305" s="64"/>
      <c r="E305" s="64"/>
      <c r="F305" s="64"/>
      <c r="G305" s="64"/>
    </row>
    <row r="306" spans="2:7">
      <c r="B306" s="68"/>
      <c r="C306" s="64"/>
      <c r="D306" s="64"/>
      <c r="E306" s="64"/>
      <c r="F306" s="64"/>
      <c r="G306" s="64"/>
    </row>
    <row r="307" spans="2:7">
      <c r="B307" s="68"/>
      <c r="C307" s="64"/>
      <c r="D307" s="64"/>
      <c r="E307" s="64"/>
      <c r="F307" s="64"/>
      <c r="G307" s="64"/>
    </row>
    <row r="308" spans="2:7">
      <c r="B308" s="68"/>
      <c r="C308" s="64"/>
      <c r="D308" s="64"/>
      <c r="E308" s="64"/>
      <c r="F308" s="64"/>
      <c r="G308" s="64"/>
    </row>
    <row r="309" spans="2:7">
      <c r="B309" s="68"/>
      <c r="C309" s="64"/>
      <c r="D309" s="64"/>
      <c r="E309" s="64"/>
      <c r="F309" s="64"/>
      <c r="G309" s="64"/>
    </row>
    <row r="310" spans="2:7">
      <c r="B310" s="68"/>
      <c r="C310" s="64"/>
      <c r="D310" s="64"/>
      <c r="E310" s="64"/>
      <c r="F310" s="64"/>
      <c r="G310" s="64"/>
    </row>
    <row r="311" spans="2:7">
      <c r="B311" s="68"/>
      <c r="C311" s="64"/>
      <c r="D311" s="64"/>
      <c r="E311" s="64"/>
      <c r="F311" s="64"/>
      <c r="G311" s="64"/>
    </row>
    <row r="312" spans="2:7">
      <c r="B312" s="68"/>
      <c r="C312" s="64"/>
      <c r="D312" s="64"/>
      <c r="E312" s="64"/>
      <c r="F312" s="64"/>
      <c r="G312" s="64"/>
    </row>
    <row r="313" spans="2:7">
      <c r="B313" s="68"/>
      <c r="C313" s="64"/>
      <c r="D313" s="64"/>
      <c r="E313" s="64"/>
      <c r="F313" s="64"/>
      <c r="G313" s="64"/>
    </row>
    <row r="314" spans="2:7">
      <c r="B314" s="68"/>
      <c r="C314" s="64"/>
      <c r="D314" s="64"/>
      <c r="E314" s="64"/>
      <c r="F314" s="64"/>
      <c r="G314" s="64"/>
    </row>
    <row r="315" spans="2:7">
      <c r="B315" s="68"/>
      <c r="C315" s="64"/>
      <c r="D315" s="64"/>
      <c r="E315" s="64"/>
      <c r="F315" s="64"/>
      <c r="G315" s="64"/>
    </row>
    <row r="316" spans="2:7">
      <c r="B316" s="68"/>
      <c r="C316" s="64"/>
      <c r="D316" s="64"/>
      <c r="E316" s="64"/>
      <c r="F316" s="64"/>
      <c r="G316" s="64"/>
    </row>
    <row r="317" spans="2:7">
      <c r="B317" s="68"/>
      <c r="C317" s="64"/>
      <c r="D317" s="64"/>
      <c r="E317" s="64"/>
      <c r="F317" s="64"/>
      <c r="G317" s="64"/>
    </row>
    <row r="318" spans="2:7">
      <c r="B318" s="68"/>
      <c r="C318" s="64"/>
      <c r="D318" s="64"/>
      <c r="E318" s="64"/>
      <c r="F318" s="64"/>
      <c r="G318" s="64"/>
    </row>
    <row r="319" spans="2:7">
      <c r="B319" s="68"/>
      <c r="C319" s="64"/>
      <c r="D319" s="64"/>
      <c r="E319" s="64"/>
      <c r="F319" s="64"/>
      <c r="G319" s="64"/>
    </row>
    <row r="320" spans="2:7">
      <c r="B320" s="68"/>
      <c r="C320" s="64"/>
      <c r="D320" s="64"/>
      <c r="E320" s="64"/>
      <c r="F320" s="64"/>
      <c r="G320" s="64"/>
    </row>
    <row r="321" spans="2:7">
      <c r="B321" s="68"/>
      <c r="C321" s="64"/>
      <c r="D321" s="64"/>
      <c r="E321" s="64"/>
      <c r="F321" s="64"/>
      <c r="G321" s="64"/>
    </row>
    <row r="322" spans="2:7">
      <c r="B322" s="68"/>
      <c r="C322" s="64"/>
      <c r="D322" s="64"/>
      <c r="E322" s="64"/>
      <c r="F322" s="64"/>
      <c r="G322" s="64"/>
    </row>
    <row r="323" spans="2:7">
      <c r="B323" s="68"/>
      <c r="C323" s="64"/>
      <c r="D323" s="64"/>
      <c r="E323" s="64"/>
      <c r="F323" s="64"/>
      <c r="G323" s="64"/>
    </row>
    <row r="324" spans="2:7">
      <c r="B324" s="68"/>
      <c r="C324" s="64"/>
      <c r="D324" s="64"/>
      <c r="E324" s="64"/>
      <c r="F324" s="64"/>
      <c r="G324" s="64"/>
    </row>
    <row r="325" spans="2:7">
      <c r="B325" s="68"/>
      <c r="C325" s="64"/>
      <c r="D325" s="64"/>
      <c r="E325" s="64"/>
      <c r="F325" s="64"/>
      <c r="G325" s="64"/>
    </row>
    <row r="326" spans="2:7">
      <c r="B326" s="68"/>
      <c r="C326" s="64"/>
      <c r="D326" s="64"/>
      <c r="E326" s="64"/>
      <c r="F326" s="64"/>
      <c r="G326" s="64"/>
    </row>
    <row r="327" spans="2:7">
      <c r="B327" s="68"/>
      <c r="C327" s="64"/>
      <c r="D327" s="64"/>
      <c r="E327" s="64"/>
      <c r="F327" s="64"/>
      <c r="G327" s="64"/>
    </row>
    <row r="328" spans="2:7">
      <c r="B328" s="68"/>
      <c r="C328" s="64"/>
      <c r="D328" s="64"/>
      <c r="E328" s="64"/>
      <c r="F328" s="64"/>
      <c r="G328" s="64"/>
    </row>
    <row r="329" spans="2:7">
      <c r="B329" s="68"/>
      <c r="C329" s="64"/>
      <c r="D329" s="64"/>
      <c r="E329" s="64"/>
      <c r="F329" s="64"/>
      <c r="G329" s="64"/>
    </row>
    <row r="330" spans="2:7">
      <c r="B330" s="68"/>
      <c r="C330" s="64"/>
      <c r="D330" s="64"/>
      <c r="E330" s="64"/>
      <c r="F330" s="64"/>
      <c r="G330" s="64"/>
    </row>
    <row r="331" spans="2:7">
      <c r="B331" s="68"/>
      <c r="C331" s="64"/>
      <c r="D331" s="64"/>
      <c r="E331" s="64"/>
      <c r="F331" s="64"/>
      <c r="G331" s="64"/>
    </row>
    <row r="332" spans="2:7">
      <c r="B332" s="68"/>
      <c r="C332" s="64"/>
      <c r="D332" s="64"/>
      <c r="E332" s="64"/>
      <c r="F332" s="64"/>
      <c r="G332" s="64"/>
    </row>
    <row r="333" spans="2:7">
      <c r="B333" s="68"/>
      <c r="C333" s="64"/>
      <c r="D333" s="64"/>
      <c r="E333" s="64"/>
      <c r="F333" s="64"/>
      <c r="G333" s="64"/>
    </row>
    <row r="334" spans="2:7">
      <c r="B334" s="68"/>
      <c r="C334" s="64"/>
      <c r="D334" s="64"/>
      <c r="E334" s="64"/>
      <c r="F334" s="64"/>
      <c r="G334" s="64"/>
    </row>
    <row r="335" spans="2:7">
      <c r="B335" s="68"/>
      <c r="C335" s="64"/>
      <c r="D335" s="64"/>
      <c r="E335" s="64"/>
      <c r="F335" s="64"/>
      <c r="G335" s="64"/>
    </row>
    <row r="336" spans="2:7">
      <c r="B336" s="68"/>
      <c r="C336" s="64"/>
      <c r="D336" s="64"/>
      <c r="E336" s="64"/>
      <c r="F336" s="64"/>
      <c r="G336" s="64"/>
    </row>
    <row r="337" spans="2:7">
      <c r="B337" s="68"/>
      <c r="C337" s="64"/>
      <c r="D337" s="64"/>
      <c r="E337" s="64"/>
      <c r="F337" s="64"/>
      <c r="G337" s="64"/>
    </row>
    <row r="338" spans="2:7">
      <c r="B338" s="68"/>
      <c r="C338" s="64"/>
      <c r="D338" s="64"/>
      <c r="E338" s="64"/>
      <c r="F338" s="64"/>
      <c r="G338" s="64"/>
    </row>
    <row r="339" spans="2:7">
      <c r="B339" s="68"/>
      <c r="C339" s="64"/>
      <c r="D339" s="64"/>
      <c r="E339" s="64"/>
      <c r="F339" s="64"/>
      <c r="G339" s="64"/>
    </row>
    <row r="340" spans="2:7">
      <c r="B340" s="68"/>
      <c r="C340" s="64"/>
      <c r="D340" s="64"/>
      <c r="E340" s="64"/>
      <c r="F340" s="64"/>
      <c r="G340" s="64"/>
    </row>
    <row r="341" spans="2:7">
      <c r="B341" s="68"/>
      <c r="C341" s="64"/>
      <c r="D341" s="64"/>
      <c r="E341" s="64"/>
      <c r="F341" s="64"/>
      <c r="G341" s="64"/>
    </row>
    <row r="342" spans="2:7">
      <c r="B342" s="68"/>
      <c r="C342" s="64"/>
      <c r="D342" s="64"/>
      <c r="E342" s="64"/>
      <c r="F342" s="64"/>
      <c r="G342" s="64"/>
    </row>
    <row r="343" spans="2:7">
      <c r="B343" s="68"/>
      <c r="C343" s="64"/>
      <c r="D343" s="64"/>
      <c r="E343" s="64"/>
      <c r="F343" s="64"/>
      <c r="G343" s="64"/>
    </row>
    <row r="344" spans="2:7">
      <c r="B344" s="68"/>
      <c r="C344" s="64"/>
      <c r="D344" s="64"/>
      <c r="E344" s="64"/>
      <c r="F344" s="64"/>
      <c r="G344" s="64"/>
    </row>
    <row r="345" spans="2:7">
      <c r="B345" s="68"/>
      <c r="C345" s="64"/>
      <c r="D345" s="64"/>
      <c r="E345" s="64"/>
      <c r="F345" s="64"/>
      <c r="G345" s="64"/>
    </row>
    <row r="346" spans="2:7">
      <c r="B346" s="68"/>
      <c r="C346" s="64"/>
      <c r="D346" s="64"/>
      <c r="E346" s="64"/>
      <c r="F346" s="64"/>
      <c r="G346" s="64"/>
    </row>
    <row r="347" spans="2:7">
      <c r="B347" s="68"/>
      <c r="C347" s="64"/>
      <c r="D347" s="64"/>
      <c r="E347" s="64"/>
      <c r="F347" s="64"/>
      <c r="G347" s="64"/>
    </row>
    <row r="348" spans="2:7">
      <c r="B348" s="68"/>
      <c r="C348" s="64"/>
      <c r="D348" s="64"/>
      <c r="E348" s="64"/>
      <c r="F348" s="64"/>
      <c r="G348" s="64"/>
    </row>
    <row r="349" spans="2:7">
      <c r="B349" s="68"/>
      <c r="C349" s="64"/>
      <c r="D349" s="64"/>
      <c r="E349" s="64"/>
      <c r="F349" s="64"/>
      <c r="G349" s="64"/>
    </row>
    <row r="350" spans="2:7">
      <c r="B350" s="68"/>
      <c r="C350" s="64"/>
      <c r="D350" s="64"/>
      <c r="E350" s="64"/>
      <c r="F350" s="64"/>
      <c r="G350" s="64"/>
    </row>
    <row r="351" spans="2:7">
      <c r="B351" s="68"/>
      <c r="C351" s="64"/>
      <c r="D351" s="64"/>
      <c r="E351" s="64"/>
      <c r="F351" s="64"/>
      <c r="G351" s="64"/>
    </row>
    <row r="352" spans="2:7">
      <c r="B352" s="68"/>
      <c r="C352" s="64"/>
      <c r="D352" s="64"/>
      <c r="E352" s="64"/>
      <c r="F352" s="64"/>
      <c r="G352" s="64"/>
    </row>
    <row r="353" spans="2:7">
      <c r="B353" s="68"/>
      <c r="C353" s="64"/>
      <c r="D353" s="64"/>
      <c r="E353" s="64"/>
      <c r="F353" s="64"/>
      <c r="G353" s="64"/>
    </row>
    <row r="354" spans="2:7">
      <c r="B354" s="68"/>
      <c r="C354" s="64"/>
      <c r="D354" s="64"/>
      <c r="E354" s="64"/>
      <c r="F354" s="64"/>
      <c r="G354" s="64"/>
    </row>
    <row r="355" spans="2:7">
      <c r="B355" s="68"/>
      <c r="C355" s="64"/>
      <c r="D355" s="64"/>
      <c r="E355" s="64"/>
      <c r="F355" s="64"/>
      <c r="G355" s="64"/>
    </row>
    <row r="356" spans="2:7">
      <c r="B356" s="68"/>
      <c r="C356" s="64"/>
      <c r="D356" s="64"/>
      <c r="E356" s="64"/>
      <c r="F356" s="64"/>
      <c r="G356" s="64"/>
    </row>
    <row r="357" spans="2:7">
      <c r="B357" s="68"/>
      <c r="C357" s="64"/>
      <c r="D357" s="64"/>
      <c r="E357" s="64"/>
      <c r="F357" s="64"/>
      <c r="G357" s="64"/>
    </row>
    <row r="358" spans="2:7">
      <c r="B358" s="68"/>
      <c r="C358" s="64"/>
      <c r="D358" s="64"/>
      <c r="E358" s="64"/>
      <c r="F358" s="64"/>
      <c r="G358" s="64"/>
    </row>
    <row r="359" spans="2:7">
      <c r="B359" s="68"/>
      <c r="C359" s="64"/>
      <c r="D359" s="64"/>
      <c r="E359" s="64"/>
      <c r="F359" s="64"/>
      <c r="G359" s="64"/>
    </row>
    <row r="360" spans="2:7">
      <c r="B360" s="68"/>
      <c r="C360" s="64"/>
      <c r="D360" s="64"/>
      <c r="E360" s="64"/>
      <c r="F360" s="64"/>
      <c r="G360" s="64"/>
    </row>
    <row r="361" spans="2:7">
      <c r="B361" s="68"/>
      <c r="C361" s="64"/>
      <c r="D361" s="64"/>
      <c r="E361" s="64"/>
      <c r="F361" s="64"/>
      <c r="G361" s="64"/>
    </row>
    <row r="362" spans="2:7">
      <c r="B362" s="68"/>
      <c r="C362" s="64"/>
      <c r="D362" s="64"/>
      <c r="E362" s="64"/>
      <c r="F362" s="64"/>
      <c r="G362" s="64"/>
    </row>
    <row r="363" spans="2:7">
      <c r="B363" s="68"/>
      <c r="C363" s="64"/>
      <c r="D363" s="64"/>
      <c r="E363" s="64"/>
      <c r="F363" s="64"/>
      <c r="G363" s="64"/>
    </row>
    <row r="364" spans="2:7">
      <c r="B364" s="68"/>
      <c r="C364" s="64"/>
      <c r="D364" s="64"/>
      <c r="E364" s="64"/>
      <c r="F364" s="64"/>
      <c r="G364" s="64"/>
    </row>
    <row r="365" spans="2:7">
      <c r="B365" s="68"/>
      <c r="C365" s="64"/>
      <c r="D365" s="64"/>
      <c r="E365" s="64"/>
      <c r="F365" s="64"/>
      <c r="G365" s="64"/>
    </row>
    <row r="366" spans="2:7">
      <c r="B366" s="68"/>
      <c r="C366" s="64"/>
      <c r="D366" s="64"/>
      <c r="E366" s="64"/>
      <c r="F366" s="64"/>
      <c r="G366" s="64"/>
    </row>
    <row r="367" spans="2:7">
      <c r="B367" s="68"/>
      <c r="C367" s="64"/>
      <c r="D367" s="64"/>
      <c r="E367" s="64"/>
      <c r="F367" s="64"/>
      <c r="G367" s="64"/>
    </row>
    <row r="368" spans="2:7">
      <c r="B368" s="68"/>
      <c r="C368" s="64"/>
      <c r="D368" s="64"/>
      <c r="E368" s="64"/>
      <c r="F368" s="64"/>
      <c r="G368" s="64"/>
    </row>
    <row r="369" spans="2:7">
      <c r="B369" s="68"/>
      <c r="C369" s="64"/>
      <c r="D369" s="64"/>
      <c r="E369" s="64"/>
      <c r="F369" s="64"/>
      <c r="G369" s="64"/>
    </row>
    <row r="370" spans="2:7">
      <c r="B370" s="68"/>
      <c r="C370" s="64"/>
      <c r="D370" s="64"/>
      <c r="E370" s="64"/>
      <c r="F370" s="64"/>
      <c r="G370" s="64"/>
    </row>
    <row r="371" spans="2:7">
      <c r="B371" s="68"/>
      <c r="C371" s="64"/>
      <c r="D371" s="64"/>
      <c r="E371" s="64"/>
      <c r="F371" s="64"/>
      <c r="G371" s="64"/>
    </row>
    <row r="372" spans="2:7">
      <c r="B372" s="68"/>
      <c r="C372" s="64"/>
      <c r="D372" s="64"/>
      <c r="E372" s="64"/>
      <c r="F372" s="64"/>
      <c r="G372" s="64"/>
    </row>
    <row r="373" spans="2:7">
      <c r="B373" s="68"/>
      <c r="C373" s="64"/>
      <c r="D373" s="64"/>
      <c r="E373" s="64"/>
      <c r="F373" s="64"/>
      <c r="G373" s="64"/>
    </row>
    <row r="374" spans="2:7">
      <c r="B374" s="68"/>
      <c r="C374" s="64"/>
      <c r="D374" s="64"/>
      <c r="E374" s="64"/>
      <c r="F374" s="64"/>
      <c r="G374" s="64"/>
    </row>
    <row r="375" spans="2:7">
      <c r="B375" s="68"/>
      <c r="C375" s="64"/>
      <c r="D375" s="64"/>
      <c r="E375" s="64"/>
      <c r="F375" s="64"/>
      <c r="G375" s="64"/>
    </row>
    <row r="376" spans="2:7">
      <c r="B376" s="68"/>
      <c r="C376" s="64"/>
      <c r="D376" s="64"/>
      <c r="E376" s="64"/>
      <c r="F376" s="64"/>
      <c r="G376" s="64"/>
    </row>
    <row r="377" spans="2:7">
      <c r="B377" s="68"/>
      <c r="C377" s="64"/>
      <c r="D377" s="64"/>
      <c r="E377" s="64"/>
      <c r="F377" s="64"/>
      <c r="G377" s="64"/>
    </row>
    <row r="378" spans="2:7">
      <c r="B378" s="68"/>
      <c r="C378" s="64"/>
      <c r="D378" s="64"/>
      <c r="E378" s="64"/>
      <c r="F378" s="64"/>
      <c r="G378" s="64"/>
    </row>
    <row r="379" spans="2:7">
      <c r="B379" s="68"/>
      <c r="C379" s="64"/>
      <c r="D379" s="64"/>
      <c r="E379" s="64"/>
      <c r="F379" s="64"/>
      <c r="G379" s="64"/>
    </row>
    <row r="380" spans="2:7">
      <c r="B380" s="68"/>
      <c r="C380" s="64"/>
      <c r="D380" s="64"/>
      <c r="E380" s="64"/>
      <c r="F380" s="64"/>
      <c r="G380" s="64"/>
    </row>
    <row r="381" spans="2:7">
      <c r="B381" s="68"/>
      <c r="C381" s="64"/>
      <c r="D381" s="64"/>
      <c r="E381" s="64"/>
      <c r="F381" s="64"/>
      <c r="G381" s="64"/>
    </row>
    <row r="382" spans="2:7">
      <c r="B382" s="68"/>
      <c r="C382" s="64"/>
      <c r="D382" s="64"/>
      <c r="E382" s="64"/>
      <c r="F382" s="64"/>
      <c r="G382" s="64"/>
    </row>
    <row r="383" spans="2:7">
      <c r="B383" s="68"/>
      <c r="C383" s="64"/>
      <c r="D383" s="64"/>
      <c r="E383" s="64"/>
      <c r="F383" s="64"/>
      <c r="G383" s="64"/>
    </row>
    <row r="384" spans="2:7">
      <c r="B384" s="68"/>
      <c r="C384" s="64"/>
      <c r="D384" s="64"/>
      <c r="E384" s="64"/>
      <c r="F384" s="64"/>
      <c r="G384" s="64"/>
    </row>
    <row r="385" spans="2:7">
      <c r="B385" s="68"/>
      <c r="C385" s="64"/>
      <c r="D385" s="64"/>
      <c r="E385" s="64"/>
      <c r="F385" s="64"/>
      <c r="G385" s="64"/>
    </row>
    <row r="386" spans="2:7">
      <c r="B386" s="68"/>
      <c r="C386" s="64"/>
      <c r="D386" s="64"/>
      <c r="E386" s="64"/>
      <c r="F386" s="64"/>
      <c r="G386" s="64"/>
    </row>
    <row r="387" spans="2:7">
      <c r="B387" s="68"/>
      <c r="C387" s="64"/>
      <c r="D387" s="64"/>
      <c r="E387" s="64"/>
      <c r="F387" s="64"/>
      <c r="G387" s="64"/>
    </row>
    <row r="388" spans="2:7">
      <c r="B388" s="68"/>
      <c r="C388" s="64"/>
      <c r="D388" s="64"/>
      <c r="E388" s="64"/>
      <c r="F388" s="64"/>
      <c r="G388" s="64"/>
    </row>
    <row r="389" spans="2:7">
      <c r="B389" s="68"/>
      <c r="C389" s="64"/>
      <c r="D389" s="64"/>
      <c r="E389" s="64"/>
      <c r="F389" s="64"/>
      <c r="G389" s="64"/>
    </row>
    <row r="390" spans="2:7">
      <c r="B390" s="68"/>
      <c r="C390" s="64"/>
      <c r="D390" s="64"/>
      <c r="E390" s="64"/>
      <c r="F390" s="64"/>
      <c r="G390" s="64"/>
    </row>
    <row r="391" spans="2:7">
      <c r="B391" s="68"/>
      <c r="C391" s="64"/>
      <c r="D391" s="64"/>
      <c r="E391" s="64"/>
      <c r="F391" s="64"/>
      <c r="G391" s="64"/>
    </row>
    <row r="392" spans="2:7">
      <c r="B392" s="68"/>
      <c r="C392" s="64"/>
      <c r="D392" s="64"/>
      <c r="E392" s="64"/>
      <c r="F392" s="64"/>
      <c r="G392" s="64"/>
    </row>
    <row r="393" spans="2:7">
      <c r="B393" s="68"/>
      <c r="C393" s="64"/>
      <c r="D393" s="64"/>
      <c r="E393" s="64"/>
      <c r="F393" s="64"/>
      <c r="G393" s="64"/>
    </row>
    <row r="394" spans="2:7">
      <c r="B394" s="68"/>
      <c r="C394" s="64"/>
      <c r="D394" s="64"/>
      <c r="E394" s="64"/>
      <c r="F394" s="64"/>
      <c r="G394" s="64"/>
    </row>
    <row r="395" spans="2:7">
      <c r="B395" s="68"/>
      <c r="C395" s="64"/>
      <c r="D395" s="64"/>
      <c r="E395" s="64"/>
      <c r="F395" s="64"/>
      <c r="G395" s="64"/>
    </row>
    <row r="396" spans="2:7">
      <c r="B396" s="68"/>
      <c r="C396" s="64"/>
      <c r="D396" s="64"/>
      <c r="E396" s="64"/>
      <c r="F396" s="64"/>
      <c r="G396" s="64"/>
    </row>
    <row r="397" spans="2:7">
      <c r="B397" s="68"/>
      <c r="C397" s="64"/>
      <c r="D397" s="64"/>
      <c r="E397" s="64"/>
      <c r="F397" s="64"/>
      <c r="G397" s="64"/>
    </row>
    <row r="398" spans="2:7">
      <c r="B398" s="68"/>
      <c r="C398" s="64"/>
      <c r="D398" s="64"/>
      <c r="E398" s="64"/>
      <c r="F398" s="64"/>
      <c r="G398" s="64"/>
    </row>
    <row r="399" spans="2:7">
      <c r="B399" s="68"/>
      <c r="C399" s="64"/>
      <c r="D399" s="64"/>
      <c r="E399" s="64"/>
      <c r="F399" s="64"/>
      <c r="G399" s="64"/>
    </row>
    <row r="400" spans="2:7">
      <c r="B400" s="68"/>
      <c r="C400" s="64"/>
      <c r="D400" s="64"/>
      <c r="E400" s="64"/>
      <c r="F400" s="64"/>
      <c r="G400" s="64"/>
    </row>
    <row r="401" spans="2:7">
      <c r="B401" s="68"/>
      <c r="C401" s="64"/>
      <c r="D401" s="64"/>
      <c r="E401" s="64"/>
      <c r="F401" s="64"/>
      <c r="G401" s="64"/>
    </row>
    <row r="402" spans="2:7">
      <c r="B402" s="68"/>
      <c r="C402" s="64"/>
      <c r="D402" s="64"/>
      <c r="E402" s="64"/>
      <c r="F402" s="64"/>
      <c r="G402" s="64"/>
    </row>
    <row r="403" spans="2:7">
      <c r="B403" s="68"/>
      <c r="C403" s="64"/>
      <c r="D403" s="64"/>
      <c r="E403" s="64"/>
      <c r="F403" s="64"/>
      <c r="G403" s="64"/>
    </row>
    <row r="404" spans="2:7">
      <c r="B404" s="68"/>
      <c r="C404" s="64"/>
      <c r="D404" s="64"/>
      <c r="E404" s="64"/>
      <c r="F404" s="64"/>
      <c r="G404" s="64"/>
    </row>
    <row r="405" spans="2:7">
      <c r="B405" s="68"/>
      <c r="C405" s="64"/>
      <c r="D405" s="64"/>
      <c r="E405" s="64"/>
      <c r="F405" s="64"/>
      <c r="G405" s="64"/>
    </row>
    <row r="406" spans="2:7">
      <c r="B406" s="68"/>
      <c r="C406" s="64"/>
      <c r="D406" s="64"/>
      <c r="E406" s="64"/>
      <c r="F406" s="64"/>
      <c r="G406" s="64"/>
    </row>
    <row r="407" spans="2:7">
      <c r="B407" s="68"/>
      <c r="C407" s="64"/>
      <c r="D407" s="64"/>
      <c r="E407" s="64"/>
      <c r="F407" s="64"/>
      <c r="G407" s="64"/>
    </row>
    <row r="408" spans="2:7">
      <c r="B408" s="68"/>
      <c r="C408" s="64"/>
      <c r="D408" s="64"/>
      <c r="E408" s="64"/>
      <c r="F408" s="64"/>
      <c r="G408" s="64"/>
    </row>
    <row r="409" spans="2:7">
      <c r="B409" s="68"/>
      <c r="C409" s="64"/>
      <c r="D409" s="64"/>
      <c r="E409" s="64"/>
      <c r="F409" s="64"/>
      <c r="G409" s="64"/>
    </row>
    <row r="410" spans="2:7">
      <c r="B410" s="68"/>
      <c r="C410" s="64"/>
      <c r="D410" s="64"/>
      <c r="E410" s="64"/>
      <c r="F410" s="64"/>
      <c r="G410" s="64"/>
    </row>
    <row r="411" spans="2:7">
      <c r="B411" s="68"/>
      <c r="C411" s="64"/>
      <c r="D411" s="64"/>
      <c r="E411" s="64"/>
      <c r="F411" s="64"/>
      <c r="G411" s="64"/>
    </row>
    <row r="412" spans="2:7">
      <c r="B412" s="68"/>
      <c r="C412" s="64"/>
      <c r="D412" s="64"/>
      <c r="E412" s="64"/>
      <c r="F412" s="64"/>
      <c r="G412" s="64"/>
    </row>
    <row r="413" spans="2:7">
      <c r="B413" s="68"/>
      <c r="C413" s="64"/>
      <c r="D413" s="64"/>
      <c r="E413" s="64"/>
      <c r="F413" s="64"/>
      <c r="G413" s="64"/>
    </row>
    <row r="414" spans="2:7">
      <c r="B414" s="68"/>
      <c r="C414" s="64"/>
      <c r="D414" s="64"/>
      <c r="E414" s="64"/>
      <c r="F414" s="64"/>
      <c r="G414" s="64"/>
    </row>
    <row r="415" spans="2:7">
      <c r="B415" s="68"/>
      <c r="C415" s="64"/>
      <c r="D415" s="64"/>
      <c r="E415" s="64"/>
      <c r="F415" s="64"/>
      <c r="G415" s="64"/>
    </row>
    <row r="416" spans="2:7">
      <c r="B416" s="68"/>
      <c r="C416" s="64"/>
      <c r="D416" s="64"/>
      <c r="E416" s="64"/>
      <c r="F416" s="64"/>
      <c r="G416" s="64"/>
    </row>
    <row r="417" spans="2:7">
      <c r="B417" s="68"/>
      <c r="C417" s="64"/>
      <c r="D417" s="64"/>
      <c r="E417" s="64"/>
      <c r="F417" s="64"/>
      <c r="G417" s="64"/>
    </row>
    <row r="418" spans="2:7">
      <c r="B418" s="68"/>
      <c r="C418" s="64"/>
      <c r="D418" s="64"/>
      <c r="E418" s="64"/>
      <c r="F418" s="64"/>
      <c r="G418" s="64"/>
    </row>
    <row r="419" spans="2:7">
      <c r="B419" s="68"/>
      <c r="C419" s="64"/>
      <c r="D419" s="64"/>
      <c r="E419" s="64"/>
      <c r="F419" s="64"/>
      <c r="G419" s="64"/>
    </row>
    <row r="420" spans="2:7">
      <c r="B420" s="68"/>
      <c r="C420" s="64"/>
      <c r="D420" s="64"/>
      <c r="E420" s="64"/>
      <c r="F420" s="64"/>
      <c r="G420" s="64"/>
    </row>
    <row r="421" spans="2:7">
      <c r="B421" s="68"/>
      <c r="C421" s="64"/>
      <c r="D421" s="64"/>
      <c r="E421" s="64"/>
      <c r="F421" s="64"/>
      <c r="G421" s="64"/>
    </row>
    <row r="422" spans="2:7">
      <c r="B422" s="68"/>
      <c r="C422" s="64"/>
      <c r="D422" s="64"/>
      <c r="E422" s="64"/>
      <c r="F422" s="64"/>
      <c r="G422" s="64"/>
    </row>
    <row r="423" spans="2:7">
      <c r="B423" s="68"/>
      <c r="C423" s="64"/>
      <c r="D423" s="64"/>
      <c r="E423" s="64"/>
      <c r="F423" s="64"/>
      <c r="G423" s="64"/>
    </row>
    <row r="424" spans="2:7">
      <c r="B424" s="68"/>
      <c r="C424" s="64"/>
      <c r="D424" s="64"/>
      <c r="E424" s="64"/>
      <c r="F424" s="64"/>
      <c r="G424" s="64"/>
    </row>
    <row r="425" spans="2:7">
      <c r="B425" s="68"/>
      <c r="C425" s="64"/>
      <c r="D425" s="64"/>
      <c r="E425" s="64"/>
      <c r="F425" s="64"/>
      <c r="G425" s="64"/>
    </row>
    <row r="426" spans="2:7">
      <c r="B426" s="68"/>
      <c r="C426" s="64"/>
      <c r="D426" s="64"/>
      <c r="E426" s="64"/>
      <c r="F426" s="64"/>
      <c r="G426" s="64"/>
    </row>
    <row r="427" spans="2:7">
      <c r="B427" s="68"/>
      <c r="C427" s="64"/>
      <c r="D427" s="64"/>
      <c r="E427" s="64"/>
      <c r="F427" s="64"/>
      <c r="G427" s="64"/>
    </row>
    <row r="428" spans="2:7">
      <c r="B428" s="68"/>
      <c r="C428" s="64"/>
      <c r="D428" s="64"/>
      <c r="E428" s="64"/>
      <c r="F428" s="64"/>
      <c r="G428" s="64"/>
    </row>
    <row r="429" spans="2:7">
      <c r="B429" s="68"/>
      <c r="C429" s="64"/>
      <c r="D429" s="64"/>
      <c r="E429" s="64"/>
      <c r="F429" s="64"/>
      <c r="G429" s="64"/>
    </row>
    <row r="430" spans="2:7">
      <c r="B430" s="68"/>
      <c r="C430" s="64"/>
      <c r="D430" s="64"/>
      <c r="E430" s="64"/>
      <c r="F430" s="64"/>
      <c r="G430" s="64"/>
    </row>
    <row r="431" spans="2:7">
      <c r="B431" s="68"/>
      <c r="C431" s="64"/>
      <c r="D431" s="64"/>
      <c r="E431" s="64"/>
      <c r="F431" s="64"/>
      <c r="G431" s="64"/>
    </row>
    <row r="432" spans="2:7">
      <c r="B432" s="68"/>
      <c r="C432" s="64"/>
      <c r="D432" s="64"/>
      <c r="E432" s="64"/>
      <c r="F432" s="64"/>
      <c r="G432" s="64"/>
    </row>
    <row r="433" spans="2:7">
      <c r="B433" s="68"/>
      <c r="C433" s="64"/>
      <c r="D433" s="64"/>
      <c r="E433" s="64"/>
      <c r="F433" s="64"/>
      <c r="G433" s="64"/>
    </row>
    <row r="434" spans="2:7">
      <c r="B434" s="68"/>
      <c r="C434" s="64"/>
      <c r="D434" s="64"/>
      <c r="E434" s="64"/>
      <c r="F434" s="64"/>
      <c r="G434" s="64"/>
    </row>
    <row r="435" spans="2:7">
      <c r="B435" s="68"/>
      <c r="C435" s="64"/>
      <c r="D435" s="64"/>
      <c r="E435" s="64"/>
      <c r="F435" s="64"/>
      <c r="G435" s="64"/>
    </row>
    <row r="436" spans="2:7">
      <c r="B436" s="68"/>
      <c r="C436" s="64"/>
      <c r="D436" s="64"/>
      <c r="E436" s="64"/>
      <c r="F436" s="64"/>
      <c r="G436" s="64"/>
    </row>
    <row r="437" spans="2:7">
      <c r="B437" s="68"/>
      <c r="C437" s="64"/>
      <c r="D437" s="64"/>
      <c r="E437" s="64"/>
      <c r="F437" s="64"/>
      <c r="G437" s="64"/>
    </row>
    <row r="438" spans="2:7">
      <c r="B438" s="68"/>
      <c r="C438" s="64"/>
      <c r="D438" s="64"/>
      <c r="E438" s="64"/>
      <c r="F438" s="64"/>
      <c r="G438" s="64"/>
    </row>
    <row r="439" spans="2:7">
      <c r="B439" s="68"/>
      <c r="C439" s="64"/>
      <c r="D439" s="64"/>
      <c r="E439" s="64"/>
      <c r="F439" s="64"/>
      <c r="G439" s="64"/>
    </row>
    <row r="440" spans="2:7">
      <c r="B440" s="68"/>
      <c r="C440" s="64"/>
      <c r="D440" s="64"/>
      <c r="E440" s="64"/>
      <c r="F440" s="64"/>
      <c r="G440" s="64"/>
    </row>
    <row r="441" spans="2:7">
      <c r="B441" s="68"/>
      <c r="C441" s="64"/>
      <c r="D441" s="64"/>
      <c r="E441" s="64"/>
      <c r="F441" s="64"/>
      <c r="G441" s="64"/>
    </row>
    <row r="442" spans="2:7">
      <c r="B442" s="68"/>
      <c r="C442" s="64"/>
      <c r="D442" s="64"/>
      <c r="E442" s="64"/>
      <c r="F442" s="64"/>
      <c r="G442" s="64"/>
    </row>
    <row r="443" spans="2:7">
      <c r="B443" s="68"/>
      <c r="C443" s="64"/>
      <c r="D443" s="64"/>
      <c r="E443" s="64"/>
      <c r="F443" s="64"/>
      <c r="G443" s="64"/>
    </row>
    <row r="444" spans="2:7">
      <c r="B444" s="68"/>
      <c r="C444" s="64"/>
      <c r="D444" s="64"/>
      <c r="E444" s="64"/>
      <c r="F444" s="64"/>
      <c r="G444" s="64"/>
    </row>
    <row r="445" spans="2:7">
      <c r="B445" s="68"/>
      <c r="C445" s="64"/>
      <c r="D445" s="64"/>
      <c r="E445" s="64"/>
      <c r="F445" s="64"/>
      <c r="G445" s="64"/>
    </row>
    <row r="446" spans="2:7">
      <c r="B446" s="68"/>
      <c r="C446" s="64"/>
      <c r="D446" s="64"/>
      <c r="E446" s="64"/>
      <c r="F446" s="64"/>
      <c r="G446" s="64"/>
    </row>
    <row r="447" spans="2:7">
      <c r="B447" s="68"/>
      <c r="C447" s="64"/>
      <c r="D447" s="64"/>
      <c r="E447" s="64"/>
      <c r="F447" s="64"/>
      <c r="G447" s="64"/>
    </row>
    <row r="448" spans="2:7">
      <c r="B448" s="68"/>
      <c r="C448" s="64"/>
      <c r="D448" s="64"/>
      <c r="E448" s="64"/>
      <c r="F448" s="64"/>
      <c r="G448" s="64"/>
    </row>
    <row r="449" spans="2:7">
      <c r="B449" s="68"/>
      <c r="C449" s="68"/>
      <c r="D449" s="68"/>
      <c r="E449" s="68"/>
      <c r="F449" s="68"/>
      <c r="G449" s="68"/>
    </row>
    <row r="450" spans="2:7">
      <c r="B450" s="68"/>
      <c r="C450" s="68"/>
      <c r="D450" s="68"/>
      <c r="E450" s="68"/>
      <c r="F450" s="68"/>
      <c r="G450" s="68"/>
    </row>
    <row r="451" spans="2:7">
      <c r="B451" s="68"/>
      <c r="C451" s="68"/>
      <c r="D451" s="68"/>
      <c r="E451" s="68"/>
      <c r="F451" s="68"/>
      <c r="G451" s="68"/>
    </row>
    <row r="452" spans="2:7">
      <c r="B452" s="68"/>
      <c r="C452" s="68"/>
      <c r="D452" s="68"/>
      <c r="E452" s="68"/>
      <c r="F452" s="68"/>
      <c r="G452" s="68"/>
    </row>
    <row r="453" spans="2:7">
      <c r="B453" s="68"/>
      <c r="C453" s="68"/>
      <c r="D453" s="68"/>
      <c r="E453" s="68"/>
      <c r="F453" s="68"/>
      <c r="G453" s="68"/>
    </row>
    <row r="454" spans="2:7">
      <c r="B454" s="68"/>
      <c r="C454" s="68"/>
      <c r="D454" s="68"/>
      <c r="E454" s="68"/>
      <c r="F454" s="68"/>
      <c r="G454" s="68"/>
    </row>
  </sheetData>
  <mergeCells count="1">
    <mergeCell ref="B5:C5"/>
  </mergeCells>
  <phoneticPr fontId="25" type="noConversion"/>
  <conditionalFormatting sqref="B26 F7:G25 D26:G26 B6:E25">
    <cfRule type="expression" dxfId="216" priority="52" stopIfTrue="1">
      <formula>AND($J6=1)</formula>
    </cfRule>
    <cfRule type="expression" dxfId="215" priority="53" stopIfTrue="1">
      <formula>AND($J6=2)</formula>
    </cfRule>
    <cfRule type="expression" dxfId="214" priority="54" stopIfTrue="1">
      <formula>AND($J6=3)</formula>
    </cfRule>
  </conditionalFormatting>
  <conditionalFormatting sqref="B7:G25">
    <cfRule type="expression" dxfId="213" priority="50" stopIfTrue="1">
      <formula>AND($J7=2)</formula>
    </cfRule>
    <cfRule type="expression" dxfId="212" priority="51" stopIfTrue="1">
      <formula>AND($J7=3)</formula>
    </cfRule>
  </conditionalFormatting>
  <conditionalFormatting sqref="F6:G6">
    <cfRule type="expression" dxfId="211" priority="4" stopIfTrue="1">
      <formula>AND($J6=1)</formula>
    </cfRule>
    <cfRule type="expression" dxfId="210" priority="5" stopIfTrue="1">
      <formula>AND($J6=2)</formula>
    </cfRule>
    <cfRule type="expression" dxfId="209" priority="6" stopIfTrue="1">
      <formula>AND($J6=3)</formula>
    </cfRule>
  </conditionalFormatting>
  <conditionalFormatting sqref="B6:G6">
    <cfRule type="expression" dxfId="208" priority="1" stopIfTrue="1">
      <formula>AND($J6=1)</formula>
    </cfRule>
    <cfRule type="expression" dxfId="207" priority="2" stopIfTrue="1">
      <formula>AND($J6=2)</formula>
    </cfRule>
    <cfRule type="expression" dxfId="206" priority="3" stopIfTrue="1">
      <formula>AND($J6=3)</formula>
    </cfRule>
  </conditionalFormatting>
  <hyperlinks>
    <hyperlink ref="A1" location="Pääsivu!A1" display="⌂"/>
  </hyperlinks>
  <pageMargins left="0.75" right="0.75" top="0.4" bottom="0.3" header="0.27" footer="0.24"/>
  <pageSetup paperSize="9" scale="85"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sheetPr>
    <tabColor rgb="FF33CC33"/>
    <outlinePr summaryBelow="0" summaryRight="0"/>
  </sheetPr>
  <dimension ref="A1:M581"/>
  <sheetViews>
    <sheetView zoomScale="130" zoomScaleNormal="130" workbookViewId="0">
      <pane ySplit="5" topLeftCell="A6" activePane="bottomLeft" state="frozen"/>
      <selection activeCell="C6" sqref="C6"/>
      <selection pane="bottomLeft" activeCell="B1" sqref="B1"/>
    </sheetView>
  </sheetViews>
  <sheetFormatPr defaultRowHeight="13.2" outlineLevelCol="1"/>
  <cols>
    <col min="1" max="1" width="2.5546875" customWidth="1"/>
    <col min="2" max="2" width="3" style="1" customWidth="1"/>
    <col min="3" max="3" width="3" style="298" customWidth="1"/>
    <col min="4" max="4" width="40.5546875" style="1" customWidth="1"/>
    <col min="5" max="5" width="52.88671875" style="573" customWidth="1"/>
    <col min="6" max="6" width="12.33203125" style="359" customWidth="1" collapsed="1"/>
    <col min="7" max="10" width="12.33203125" hidden="1" customWidth="1" outlineLevel="1"/>
    <col min="11" max="11" width="12.33203125" hidden="1" customWidth="1"/>
    <col min="12" max="12" width="12.33203125" customWidth="1"/>
  </cols>
  <sheetData>
    <row r="1" spans="1:13" s="161" customFormat="1" ht="22.8">
      <c r="A1" s="368" t="s">
        <v>315</v>
      </c>
      <c r="B1" s="165" t="s">
        <v>41</v>
      </c>
      <c r="C1" s="297"/>
      <c r="D1" s="691"/>
      <c r="E1" s="357"/>
      <c r="F1" s="358"/>
    </row>
    <row r="3" spans="1:13" ht="13.8">
      <c r="B3" s="15" t="str">
        <f>CONCATENATE("Versio ",Pääsivu!D6)</f>
        <v>Versio 1.0</v>
      </c>
      <c r="C3" s="59"/>
      <c r="D3" s="413"/>
      <c r="E3" s="413">
        <f>Pääsivu!D7</f>
        <v>41984</v>
      </c>
      <c r="F3" s="338" t="s">
        <v>291</v>
      </c>
      <c r="G3" s="335" t="s">
        <v>227</v>
      </c>
      <c r="H3" s="336"/>
      <c r="I3" s="336"/>
      <c r="J3" s="337"/>
    </row>
    <row r="4" spans="1:13" ht="13.8" thickBot="1">
      <c r="F4" s="338" t="s">
        <v>290</v>
      </c>
    </row>
    <row r="5" spans="1:13" ht="18.75" customHeight="1" thickBot="1">
      <c r="B5" s="345"/>
      <c r="C5" s="293"/>
      <c r="D5" s="690" t="s">
        <v>42</v>
      </c>
      <c r="E5" s="716" t="s">
        <v>3</v>
      </c>
      <c r="F5" s="347" t="s">
        <v>302</v>
      </c>
      <c r="G5" s="387" t="s">
        <v>46</v>
      </c>
      <c r="H5" s="389" t="s">
        <v>44</v>
      </c>
      <c r="I5" s="389" t="s">
        <v>43</v>
      </c>
      <c r="J5" s="389" t="s">
        <v>22</v>
      </c>
      <c r="K5" s="625" t="s">
        <v>838</v>
      </c>
    </row>
    <row r="6" spans="1:13" ht="6" customHeight="1">
      <c r="B6" s="306"/>
      <c r="C6" s="305"/>
      <c r="D6" s="692"/>
      <c r="E6" s="717"/>
      <c r="F6" s="362"/>
      <c r="G6" s="62"/>
      <c r="H6" s="33"/>
      <c r="I6" s="33"/>
      <c r="J6" s="36"/>
      <c r="M6" s="61">
        <f>IF(B6&lt;&gt;"",1,IF(C6&lt;&gt;"",2,IF(D6&lt;&gt;"",3,0)))</f>
        <v>0</v>
      </c>
    </row>
    <row r="7" spans="1:13" s="570" customFormat="1" ht="13.8">
      <c r="B7" s="604" t="s">
        <v>1178</v>
      </c>
      <c r="C7" s="605"/>
      <c r="D7" s="693"/>
      <c r="E7" s="602"/>
      <c r="F7" s="607"/>
      <c r="G7" s="63"/>
      <c r="H7" s="571"/>
      <c r="I7" s="571"/>
      <c r="J7" s="572"/>
      <c r="M7" s="414">
        <f t="shared" ref="M7" si="0">IF(B7&lt;&gt;"",1,IF(C7&lt;&gt;"",2,IF(D7&lt;&gt;"",3,0)))</f>
        <v>1</v>
      </c>
    </row>
    <row r="8" spans="1:13" s="570" customFormat="1" ht="55.2">
      <c r="B8" s="604"/>
      <c r="C8" s="606"/>
      <c r="D8" s="693" t="s">
        <v>1179</v>
      </c>
      <c r="E8" s="602" t="s">
        <v>1259</v>
      </c>
      <c r="F8" s="607"/>
      <c r="G8" s="63"/>
      <c r="H8" s="571"/>
      <c r="I8" s="571"/>
      <c r="J8" s="572"/>
      <c r="M8" s="414">
        <f t="shared" ref="M8:M38" si="1">IF(B8&lt;&gt;"",1,IF(C8&lt;&gt;"",2,IF(D8&lt;&gt;"",3,0)))</f>
        <v>3</v>
      </c>
    </row>
    <row r="9" spans="1:13" s="570" customFormat="1" ht="138">
      <c r="B9" s="604"/>
      <c r="C9" s="606"/>
      <c r="D9" s="693" t="s">
        <v>1180</v>
      </c>
      <c r="E9" s="602" t="s">
        <v>1184</v>
      </c>
      <c r="F9" s="607"/>
      <c r="G9" s="63"/>
      <c r="H9" s="571"/>
      <c r="I9" s="571"/>
      <c r="J9" s="572"/>
      <c r="M9" s="414">
        <f t="shared" si="1"/>
        <v>3</v>
      </c>
    </row>
    <row r="10" spans="1:13" s="570" customFormat="1" ht="96.6">
      <c r="B10" s="604"/>
      <c r="C10" s="606"/>
      <c r="D10" s="693" t="s">
        <v>1181</v>
      </c>
      <c r="E10" s="602" t="s">
        <v>1253</v>
      </c>
      <c r="F10" s="607"/>
      <c r="G10" s="63"/>
      <c r="H10" s="571"/>
      <c r="I10" s="571"/>
      <c r="J10" s="572"/>
      <c r="M10" s="414">
        <f t="shared" si="1"/>
        <v>3</v>
      </c>
    </row>
    <row r="11" spans="1:13" s="570" customFormat="1" ht="207">
      <c r="B11" s="604"/>
      <c r="C11" s="606"/>
      <c r="D11" s="693" t="s">
        <v>1182</v>
      </c>
      <c r="E11" s="602" t="s">
        <v>1355</v>
      </c>
      <c r="F11" s="607"/>
      <c r="G11" s="63"/>
      <c r="H11" s="571"/>
      <c r="I11" s="571"/>
      <c r="J11" s="572"/>
      <c r="M11" s="414">
        <f t="shared" si="1"/>
        <v>3</v>
      </c>
    </row>
    <row r="12" spans="1:13" s="570" customFormat="1" ht="165.6">
      <c r="B12" s="604"/>
      <c r="C12" s="606"/>
      <c r="D12" s="693" t="s">
        <v>1183</v>
      </c>
      <c r="E12" s="602" t="s">
        <v>1238</v>
      </c>
      <c r="F12" s="607"/>
      <c r="G12" s="63"/>
      <c r="H12" s="571"/>
      <c r="I12" s="571"/>
      <c r="J12" s="572"/>
      <c r="M12" s="414">
        <f t="shared" si="1"/>
        <v>3</v>
      </c>
    </row>
    <row r="13" spans="1:13" s="570" customFormat="1" ht="110.4">
      <c r="B13" s="604"/>
      <c r="C13" s="606"/>
      <c r="D13" s="693" t="s">
        <v>1185</v>
      </c>
      <c r="E13" s="602" t="s">
        <v>1186</v>
      </c>
      <c r="F13" s="607"/>
      <c r="G13" s="63"/>
      <c r="H13" s="571"/>
      <c r="I13" s="571"/>
      <c r="J13" s="572"/>
      <c r="M13" s="414">
        <f t="shared" si="1"/>
        <v>3</v>
      </c>
    </row>
    <row r="14" spans="1:13" ht="13.8">
      <c r="B14" s="604" t="s">
        <v>1187</v>
      </c>
      <c r="C14" s="605"/>
      <c r="D14" s="693"/>
      <c r="E14" s="602"/>
      <c r="F14" s="607"/>
      <c r="G14" s="63"/>
      <c r="H14" s="34"/>
      <c r="I14" s="34"/>
      <c r="J14" s="37"/>
      <c r="M14" s="61">
        <f t="shared" si="1"/>
        <v>1</v>
      </c>
    </row>
    <row r="15" spans="1:13" ht="96.6">
      <c r="B15" s="604"/>
      <c r="C15" s="605"/>
      <c r="D15" s="693" t="s">
        <v>1188</v>
      </c>
      <c r="E15" s="602" t="s">
        <v>1191</v>
      </c>
      <c r="F15" s="607"/>
      <c r="G15" s="63"/>
      <c r="H15" s="34"/>
      <c r="I15" s="34"/>
      <c r="J15" s="37"/>
      <c r="K15">
        <v>1</v>
      </c>
      <c r="M15" s="61">
        <f t="shared" si="1"/>
        <v>3</v>
      </c>
    </row>
    <row r="16" spans="1:13" ht="69">
      <c r="B16" s="604"/>
      <c r="C16" s="605"/>
      <c r="D16" s="693" t="s">
        <v>1189</v>
      </c>
      <c r="E16" s="602" t="s">
        <v>1239</v>
      </c>
      <c r="F16" s="607"/>
      <c r="G16" s="63"/>
      <c r="H16" s="34"/>
      <c r="I16" s="34"/>
      <c r="J16" s="37"/>
      <c r="K16">
        <v>1</v>
      </c>
      <c r="M16" s="61">
        <f t="shared" si="1"/>
        <v>3</v>
      </c>
    </row>
    <row r="17" spans="2:13" ht="82.8">
      <c r="B17" s="604"/>
      <c r="C17" s="605"/>
      <c r="D17" s="693" t="s">
        <v>1190</v>
      </c>
      <c r="E17" s="602" t="s">
        <v>1254</v>
      </c>
      <c r="F17" s="607"/>
      <c r="G17" s="63"/>
      <c r="H17" s="34"/>
      <c r="I17" s="34"/>
      <c r="J17" s="37"/>
      <c r="K17">
        <v>1</v>
      </c>
      <c r="M17" s="61">
        <f t="shared" si="1"/>
        <v>3</v>
      </c>
    </row>
    <row r="18" spans="2:13" ht="41.4">
      <c r="B18" s="604"/>
      <c r="C18" s="605"/>
      <c r="D18" s="693" t="s">
        <v>766</v>
      </c>
      <c r="E18" s="602" t="s">
        <v>1356</v>
      </c>
      <c r="F18" s="607"/>
      <c r="G18" s="63"/>
      <c r="H18" s="34"/>
      <c r="I18" s="34"/>
      <c r="J18" s="37"/>
      <c r="K18">
        <v>1</v>
      </c>
      <c r="M18" s="61">
        <f t="shared" si="1"/>
        <v>3</v>
      </c>
    </row>
    <row r="19" spans="2:13" ht="13.8">
      <c r="B19" s="603" t="s">
        <v>1192</v>
      </c>
      <c r="C19" s="606"/>
      <c r="D19" s="693"/>
      <c r="E19" s="602"/>
      <c r="F19" s="607"/>
      <c r="G19" s="63"/>
      <c r="H19" s="34"/>
      <c r="I19" s="34"/>
      <c r="J19" s="37"/>
      <c r="M19" s="61">
        <f t="shared" si="1"/>
        <v>1</v>
      </c>
    </row>
    <row r="20" spans="2:13" ht="13.8">
      <c r="B20" s="604"/>
      <c r="C20" s="605" t="s">
        <v>808</v>
      </c>
      <c r="D20" s="693"/>
      <c r="E20" s="602"/>
      <c r="F20" s="607"/>
      <c r="G20" s="63"/>
      <c r="H20" s="34"/>
      <c r="I20" s="34"/>
      <c r="J20" s="37"/>
      <c r="M20" s="61">
        <f t="shared" si="1"/>
        <v>2</v>
      </c>
    </row>
    <row r="21" spans="2:13" s="570" customFormat="1" ht="27.6">
      <c r="B21" s="604"/>
      <c r="C21" s="606"/>
      <c r="D21" s="693" t="s">
        <v>1201</v>
      </c>
      <c r="E21" s="602" t="s">
        <v>1357</v>
      </c>
      <c r="F21" s="607"/>
      <c r="G21" s="63"/>
      <c r="H21" s="571"/>
      <c r="I21" s="571"/>
      <c r="J21" s="572"/>
      <c r="M21" s="414">
        <f t="shared" si="1"/>
        <v>3</v>
      </c>
    </row>
    <row r="22" spans="2:13" s="570" customFormat="1" ht="124.2">
      <c r="B22" s="604"/>
      <c r="C22" s="606"/>
      <c r="D22" s="693" t="s">
        <v>1202</v>
      </c>
      <c r="E22" s="602" t="s">
        <v>1358</v>
      </c>
      <c r="F22" s="607"/>
      <c r="G22" s="63"/>
      <c r="H22" s="571"/>
      <c r="I22" s="571"/>
      <c r="J22" s="572"/>
      <c r="M22" s="414">
        <f t="shared" ref="M22:M25" si="2">IF(B22&lt;&gt;"",1,IF(C22&lt;&gt;"",2,IF(D22&lt;&gt;"",3,0)))</f>
        <v>3</v>
      </c>
    </row>
    <row r="23" spans="2:13" s="570" customFormat="1" ht="96.6">
      <c r="B23" s="604"/>
      <c r="C23" s="606"/>
      <c r="D23" s="693" t="s">
        <v>1203</v>
      </c>
      <c r="E23" s="602" t="s">
        <v>1255</v>
      </c>
      <c r="F23" s="607"/>
      <c r="G23" s="63"/>
      <c r="H23" s="571"/>
      <c r="I23" s="571"/>
      <c r="J23" s="572"/>
      <c r="M23" s="414">
        <f t="shared" si="2"/>
        <v>3</v>
      </c>
    </row>
    <row r="24" spans="2:13" s="570" customFormat="1" ht="41.4">
      <c r="B24" s="604"/>
      <c r="C24" s="606"/>
      <c r="D24" s="693" t="s">
        <v>1204</v>
      </c>
      <c r="E24" s="602" t="s">
        <v>1205</v>
      </c>
      <c r="F24" s="607"/>
      <c r="G24" s="63"/>
      <c r="H24" s="571"/>
      <c r="I24" s="571"/>
      <c r="J24" s="572"/>
      <c r="M24" s="414">
        <f t="shared" si="2"/>
        <v>3</v>
      </c>
    </row>
    <row r="25" spans="2:13" s="570" customFormat="1" ht="110.4">
      <c r="B25" s="604"/>
      <c r="C25" s="606"/>
      <c r="D25" s="693" t="s">
        <v>1206</v>
      </c>
      <c r="E25" s="602" t="s">
        <v>1359</v>
      </c>
      <c r="F25" s="607"/>
      <c r="G25" s="63"/>
      <c r="H25" s="571"/>
      <c r="I25" s="571"/>
      <c r="J25" s="572"/>
      <c r="M25" s="414">
        <f t="shared" si="2"/>
        <v>3</v>
      </c>
    </row>
    <row r="26" spans="2:13" s="570" customFormat="1" ht="41.4">
      <c r="B26" s="604"/>
      <c r="C26" s="606"/>
      <c r="D26" s="693" t="s">
        <v>1207</v>
      </c>
      <c r="E26" s="602" t="s">
        <v>1209</v>
      </c>
      <c r="F26" s="607"/>
      <c r="G26" s="63"/>
      <c r="H26" s="571"/>
      <c r="I26" s="571"/>
      <c r="J26" s="572"/>
      <c r="M26" s="414">
        <f t="shared" si="1"/>
        <v>3</v>
      </c>
    </row>
    <row r="27" spans="2:13" s="570" customFormat="1" ht="82.8">
      <c r="B27" s="604"/>
      <c r="C27" s="606"/>
      <c r="D27" s="693" t="s">
        <v>1208</v>
      </c>
      <c r="E27" s="602" t="s">
        <v>1210</v>
      </c>
      <c r="F27" s="607"/>
      <c r="G27" s="63"/>
      <c r="H27" s="571"/>
      <c r="I27" s="571"/>
      <c r="J27" s="572"/>
      <c r="M27" s="414">
        <f t="shared" si="1"/>
        <v>3</v>
      </c>
    </row>
    <row r="28" spans="2:13" s="570" customFormat="1" ht="13.8">
      <c r="B28" s="604"/>
      <c r="C28" s="606" t="s">
        <v>1193</v>
      </c>
      <c r="D28" s="693"/>
      <c r="E28" s="602"/>
      <c r="F28" s="607"/>
      <c r="G28" s="63"/>
      <c r="H28" s="571"/>
      <c r="I28" s="571"/>
      <c r="J28" s="572"/>
      <c r="M28" s="414">
        <f t="shared" si="1"/>
        <v>2</v>
      </c>
    </row>
    <row r="29" spans="2:13" s="570" customFormat="1" ht="55.2">
      <c r="B29" s="604"/>
      <c r="C29" s="606"/>
      <c r="D29" s="693" t="s">
        <v>1211</v>
      </c>
      <c r="E29" s="602" t="s">
        <v>1214</v>
      </c>
      <c r="F29" s="607"/>
      <c r="G29" s="63"/>
      <c r="H29" s="571"/>
      <c r="I29" s="571"/>
      <c r="J29" s="572"/>
      <c r="M29" s="414">
        <f t="shared" si="1"/>
        <v>3</v>
      </c>
    </row>
    <row r="30" spans="2:13" s="570" customFormat="1" ht="27.6">
      <c r="B30" s="604"/>
      <c r="C30" s="606"/>
      <c r="D30" s="693" t="s">
        <v>1212</v>
      </c>
      <c r="E30" s="602" t="s">
        <v>1215</v>
      </c>
      <c r="F30" s="607"/>
      <c r="G30" s="63"/>
      <c r="H30" s="571"/>
      <c r="I30" s="571"/>
      <c r="J30" s="572"/>
      <c r="M30" s="414">
        <f t="shared" si="1"/>
        <v>3</v>
      </c>
    </row>
    <row r="31" spans="2:13" s="570" customFormat="1" ht="55.2">
      <c r="B31" s="604"/>
      <c r="C31" s="606"/>
      <c r="D31" s="693" t="s">
        <v>1213</v>
      </c>
      <c r="E31" s="602" t="s">
        <v>1216</v>
      </c>
      <c r="F31" s="607"/>
      <c r="G31" s="63"/>
      <c r="H31" s="571"/>
      <c r="I31" s="571"/>
      <c r="J31" s="572"/>
      <c r="M31" s="414">
        <f t="shared" si="1"/>
        <v>3</v>
      </c>
    </row>
    <row r="32" spans="2:13" s="570" customFormat="1" ht="13.8">
      <c r="B32" s="604"/>
      <c r="C32" s="606" t="s">
        <v>1194</v>
      </c>
      <c r="D32" s="693"/>
      <c r="E32" s="602"/>
      <c r="F32" s="607"/>
      <c r="G32" s="63"/>
      <c r="H32" s="571"/>
      <c r="I32" s="571"/>
      <c r="J32" s="572"/>
      <c r="M32" s="414">
        <f t="shared" si="1"/>
        <v>2</v>
      </c>
    </row>
    <row r="33" spans="2:13" s="570" customFormat="1" ht="41.4">
      <c r="B33" s="604"/>
      <c r="C33" s="606"/>
      <c r="D33" s="693" t="s">
        <v>1194</v>
      </c>
      <c r="E33" s="602" t="s">
        <v>1360</v>
      </c>
      <c r="F33" s="607"/>
      <c r="G33" s="63"/>
      <c r="H33" s="571"/>
      <c r="I33" s="571"/>
      <c r="J33" s="572"/>
      <c r="M33" s="414">
        <f t="shared" si="1"/>
        <v>3</v>
      </c>
    </row>
    <row r="34" spans="2:13" s="570" customFormat="1" ht="82.8">
      <c r="B34" s="604"/>
      <c r="C34" s="606"/>
      <c r="D34" s="693" t="s">
        <v>1217</v>
      </c>
      <c r="E34" s="602" t="s">
        <v>1361</v>
      </c>
      <c r="F34" s="607"/>
      <c r="G34" s="63"/>
      <c r="H34" s="571"/>
      <c r="I34" s="571"/>
      <c r="J34" s="572"/>
      <c r="M34" s="414">
        <f t="shared" si="1"/>
        <v>3</v>
      </c>
    </row>
    <row r="35" spans="2:13" s="570" customFormat="1" ht="41.4">
      <c r="B35" s="604"/>
      <c r="C35" s="606"/>
      <c r="D35" s="693" t="s">
        <v>1218</v>
      </c>
      <c r="E35" s="602" t="s">
        <v>1220</v>
      </c>
      <c r="F35" s="607"/>
      <c r="G35" s="63"/>
      <c r="H35" s="571"/>
      <c r="I35" s="571"/>
      <c r="J35" s="572"/>
      <c r="M35" s="414">
        <f t="shared" si="1"/>
        <v>3</v>
      </c>
    </row>
    <row r="36" spans="2:13" s="570" customFormat="1" ht="41.4">
      <c r="B36" s="604"/>
      <c r="C36" s="606"/>
      <c r="D36" s="693" t="s">
        <v>1219</v>
      </c>
      <c r="E36" s="602" t="s">
        <v>1221</v>
      </c>
      <c r="F36" s="607"/>
      <c r="G36" s="63"/>
      <c r="H36" s="571"/>
      <c r="I36" s="571"/>
      <c r="J36" s="572"/>
      <c r="M36" s="414">
        <f t="shared" si="1"/>
        <v>3</v>
      </c>
    </row>
    <row r="37" spans="2:13" s="570" customFormat="1" ht="13.8">
      <c r="B37" s="604"/>
      <c r="C37" s="606" t="s">
        <v>1195</v>
      </c>
      <c r="D37" s="693"/>
      <c r="E37" s="602"/>
      <c r="F37" s="607"/>
      <c r="G37" s="63"/>
      <c r="H37" s="571"/>
      <c r="I37" s="571"/>
      <c r="J37" s="572"/>
      <c r="M37" s="414">
        <f t="shared" si="1"/>
        <v>2</v>
      </c>
    </row>
    <row r="38" spans="2:13" s="570" customFormat="1" ht="69">
      <c r="B38" s="604"/>
      <c r="C38" s="606"/>
      <c r="D38" s="693" t="s">
        <v>1222</v>
      </c>
      <c r="E38" s="602" t="s">
        <v>1240</v>
      </c>
      <c r="F38" s="607"/>
      <c r="G38" s="63"/>
      <c r="H38" s="571"/>
      <c r="I38" s="571"/>
      <c r="J38" s="572"/>
      <c r="M38" s="414">
        <f t="shared" si="1"/>
        <v>3</v>
      </c>
    </row>
    <row r="39" spans="2:13" s="570" customFormat="1" ht="82.8">
      <c r="B39" s="604"/>
      <c r="C39" s="606"/>
      <c r="D39" s="693" t="s">
        <v>1223</v>
      </c>
      <c r="E39" s="602" t="s">
        <v>1362</v>
      </c>
      <c r="F39" s="607"/>
      <c r="G39" s="63"/>
      <c r="H39" s="571"/>
      <c r="I39" s="571"/>
      <c r="J39" s="572"/>
      <c r="M39" s="414">
        <f t="shared" ref="M39:M56" si="3">IF(B39&lt;&gt;"",1,IF(C39&lt;&gt;"",2,IF(D39&lt;&gt;"",3,0)))</f>
        <v>3</v>
      </c>
    </row>
    <row r="40" spans="2:13" s="570" customFormat="1" ht="13.8">
      <c r="B40" s="604"/>
      <c r="C40" s="606" t="s">
        <v>1197</v>
      </c>
      <c r="D40" s="693"/>
      <c r="E40" s="602"/>
      <c r="F40" s="607"/>
      <c r="G40" s="63"/>
      <c r="H40" s="571"/>
      <c r="I40" s="571"/>
      <c r="J40" s="572"/>
      <c r="M40" s="414">
        <f t="shared" si="3"/>
        <v>2</v>
      </c>
    </row>
    <row r="41" spans="2:13" s="570" customFormat="1" ht="69">
      <c r="B41" s="604"/>
      <c r="C41" s="606"/>
      <c r="D41" s="693" t="s">
        <v>1224</v>
      </c>
      <c r="E41" s="602" t="s">
        <v>1241</v>
      </c>
      <c r="F41" s="607"/>
      <c r="G41" s="63"/>
      <c r="H41" s="571"/>
      <c r="I41" s="571"/>
      <c r="J41" s="572"/>
      <c r="M41" s="414">
        <f t="shared" si="3"/>
        <v>3</v>
      </c>
    </row>
    <row r="42" spans="2:13" s="570" customFormat="1" ht="82.8">
      <c r="B42" s="604"/>
      <c r="C42" s="606"/>
      <c r="D42" s="693" t="s">
        <v>1225</v>
      </c>
      <c r="E42" s="602" t="s">
        <v>1242</v>
      </c>
      <c r="F42" s="607"/>
      <c r="G42" s="63"/>
      <c r="H42" s="571"/>
      <c r="I42" s="571"/>
      <c r="J42" s="572"/>
      <c r="M42" s="414">
        <f t="shared" si="3"/>
        <v>3</v>
      </c>
    </row>
    <row r="43" spans="2:13" s="570" customFormat="1" ht="13.8">
      <c r="B43" s="604"/>
      <c r="C43" s="606" t="s">
        <v>1196</v>
      </c>
      <c r="D43" s="693"/>
      <c r="E43" s="602"/>
      <c r="F43" s="607"/>
      <c r="G43" s="63"/>
      <c r="H43" s="571"/>
      <c r="I43" s="571"/>
      <c r="J43" s="572"/>
      <c r="M43" s="414">
        <f t="shared" si="3"/>
        <v>2</v>
      </c>
    </row>
    <row r="44" spans="2:13" s="570" customFormat="1" ht="27.6">
      <c r="B44" s="604"/>
      <c r="C44" s="606"/>
      <c r="D44" s="693" t="s">
        <v>1226</v>
      </c>
      <c r="E44" s="602" t="s">
        <v>1228</v>
      </c>
      <c r="F44" s="607"/>
      <c r="G44" s="63"/>
      <c r="H44" s="571"/>
      <c r="I44" s="571"/>
      <c r="J44" s="572"/>
      <c r="M44" s="414">
        <f t="shared" si="3"/>
        <v>3</v>
      </c>
    </row>
    <row r="45" spans="2:13" s="570" customFormat="1" ht="41.4">
      <c r="B45" s="604"/>
      <c r="C45" s="606"/>
      <c r="D45" s="693" t="s">
        <v>1227</v>
      </c>
      <c r="E45" s="602" t="s">
        <v>1229</v>
      </c>
      <c r="F45" s="607"/>
      <c r="G45" s="63"/>
      <c r="H45" s="571"/>
      <c r="I45" s="571"/>
      <c r="J45" s="572"/>
      <c r="M45" s="414">
        <f t="shared" si="3"/>
        <v>3</v>
      </c>
    </row>
    <row r="46" spans="2:13" s="570" customFormat="1" ht="13.8">
      <c r="B46" s="604"/>
      <c r="C46" s="606" t="s">
        <v>1198</v>
      </c>
      <c r="D46" s="693"/>
      <c r="E46" s="602"/>
      <c r="F46" s="607"/>
      <c r="G46" s="63"/>
      <c r="H46" s="571"/>
      <c r="I46" s="571"/>
      <c r="J46" s="572"/>
      <c r="M46" s="414">
        <f t="shared" si="3"/>
        <v>2</v>
      </c>
    </row>
    <row r="47" spans="2:13" s="570" customFormat="1" ht="69">
      <c r="B47" s="604"/>
      <c r="C47" s="606"/>
      <c r="D47" s="693" t="s">
        <v>1230</v>
      </c>
      <c r="E47" s="602" t="s">
        <v>1243</v>
      </c>
      <c r="F47" s="607"/>
      <c r="G47" s="63"/>
      <c r="H47" s="571"/>
      <c r="I47" s="571"/>
      <c r="J47" s="572"/>
      <c r="M47" s="414">
        <f t="shared" si="3"/>
        <v>3</v>
      </c>
    </row>
    <row r="48" spans="2:13" s="570" customFormat="1" ht="55.2">
      <c r="B48" s="604"/>
      <c r="C48" s="606"/>
      <c r="D48" s="693" t="s">
        <v>1231</v>
      </c>
      <c r="E48" s="602" t="s">
        <v>1244</v>
      </c>
      <c r="F48" s="607"/>
      <c r="G48" s="63"/>
      <c r="H48" s="571"/>
      <c r="I48" s="571"/>
      <c r="J48" s="572"/>
      <c r="M48" s="414">
        <f t="shared" si="3"/>
        <v>3</v>
      </c>
    </row>
    <row r="49" spans="2:13" s="570" customFormat="1" ht="69">
      <c r="B49" s="604"/>
      <c r="C49" s="606"/>
      <c r="D49" s="693" t="s">
        <v>1232</v>
      </c>
      <c r="E49" s="602" t="s">
        <v>1245</v>
      </c>
      <c r="F49" s="607"/>
      <c r="G49" s="63"/>
      <c r="H49" s="571"/>
      <c r="I49" s="571"/>
      <c r="J49" s="572"/>
      <c r="M49" s="414">
        <f t="shared" si="3"/>
        <v>3</v>
      </c>
    </row>
    <row r="50" spans="2:13" s="570" customFormat="1" ht="13.8">
      <c r="B50" s="604"/>
      <c r="C50" s="606" t="s">
        <v>1199</v>
      </c>
      <c r="D50" s="693"/>
      <c r="E50" s="602"/>
      <c r="F50" s="607"/>
      <c r="G50" s="63"/>
      <c r="H50" s="571"/>
      <c r="I50" s="571"/>
      <c r="J50" s="572"/>
      <c r="M50" s="414">
        <f t="shared" si="3"/>
        <v>2</v>
      </c>
    </row>
    <row r="51" spans="2:13" s="570" customFormat="1" ht="69">
      <c r="B51" s="604"/>
      <c r="C51" s="606"/>
      <c r="D51" s="693" t="s">
        <v>1200</v>
      </c>
      <c r="E51" s="602" t="s">
        <v>1256</v>
      </c>
      <c r="F51" s="607"/>
      <c r="G51" s="63"/>
      <c r="H51" s="571"/>
      <c r="I51" s="571"/>
      <c r="J51" s="572"/>
      <c r="M51" s="414">
        <f t="shared" si="3"/>
        <v>3</v>
      </c>
    </row>
    <row r="52" spans="2:13" ht="13.8">
      <c r="B52" s="604" t="s">
        <v>1233</v>
      </c>
      <c r="C52" s="605"/>
      <c r="D52" s="693"/>
      <c r="E52" s="602"/>
      <c r="F52" s="607"/>
      <c r="G52" s="63"/>
      <c r="H52" s="34"/>
      <c r="I52" s="34"/>
      <c r="J52" s="37"/>
      <c r="M52" s="61">
        <f>IF(B52&lt;&gt;"",1,IF(C52&lt;&gt;"",2,IF(D52&lt;&gt;"",3,0)))</f>
        <v>1</v>
      </c>
    </row>
    <row r="53" spans="2:13" ht="69">
      <c r="B53" s="604"/>
      <c r="C53" s="605"/>
      <c r="D53" s="693" t="s">
        <v>765</v>
      </c>
      <c r="E53" s="602" t="s">
        <v>1363</v>
      </c>
      <c r="F53" s="607"/>
      <c r="G53" s="63"/>
      <c r="H53" s="34"/>
      <c r="I53" s="34"/>
      <c r="J53" s="37"/>
      <c r="K53">
        <v>1</v>
      </c>
      <c r="M53" s="61">
        <f>IF(B53&lt;&gt;"",1,IF(C53&lt;&gt;"",2,IF(D53&lt;&gt;"",3,0)))</f>
        <v>3</v>
      </c>
    </row>
    <row r="54" spans="2:13" ht="27.6">
      <c r="B54" s="604"/>
      <c r="C54" s="605"/>
      <c r="D54" s="693" t="s">
        <v>797</v>
      </c>
      <c r="E54" s="602" t="s">
        <v>919</v>
      </c>
      <c r="F54" s="607"/>
      <c r="G54" s="63"/>
      <c r="H54" s="34"/>
      <c r="I54" s="34"/>
      <c r="J54" s="37"/>
      <c r="K54">
        <v>1</v>
      </c>
      <c r="M54" s="61">
        <f>IF(B54&lt;&gt;"",1,IF(C54&lt;&gt;"",2,IF(D54&lt;&gt;"",3,0)))</f>
        <v>3</v>
      </c>
    </row>
    <row r="55" spans="2:13" ht="41.4">
      <c r="B55" s="604"/>
      <c r="C55" s="605"/>
      <c r="D55" s="693" t="s">
        <v>1234</v>
      </c>
      <c r="E55" s="602" t="s">
        <v>1236</v>
      </c>
      <c r="F55" s="607"/>
      <c r="G55" s="63"/>
      <c r="H55" s="34"/>
      <c r="I55" s="34"/>
      <c r="J55" s="37"/>
      <c r="M55" s="61">
        <f>IF(B55&lt;&gt;"",1,IF(C55&lt;&gt;"",2,IF(D55&lt;&gt;"",3,0)))</f>
        <v>3</v>
      </c>
    </row>
    <row r="56" spans="2:13" s="570" customFormat="1" ht="27.6">
      <c r="B56" s="604"/>
      <c r="C56" s="606"/>
      <c r="D56" s="693" t="s">
        <v>1235</v>
      </c>
      <c r="E56" s="602" t="s">
        <v>1237</v>
      </c>
      <c r="F56" s="607"/>
      <c r="G56" s="63"/>
      <c r="H56" s="571"/>
      <c r="I56" s="571"/>
      <c r="J56" s="572"/>
      <c r="M56" s="414">
        <f t="shared" si="3"/>
        <v>3</v>
      </c>
    </row>
    <row r="57" spans="2:13" ht="14.4" thickBot="1">
      <c r="B57" s="295"/>
      <c r="C57" s="301"/>
      <c r="D57" s="47"/>
      <c r="E57" s="718"/>
      <c r="F57" s="363"/>
      <c r="G57" s="72"/>
      <c r="H57" s="35"/>
      <c r="I57" s="35"/>
      <c r="J57" s="38"/>
      <c r="M57" s="61">
        <f>IF(B57&lt;&gt;"",1,IF(C57&lt;&gt;"",2,IF(D57&lt;&gt;"",3,0)))</f>
        <v>0</v>
      </c>
    </row>
    <row r="58" spans="2:13">
      <c r="B58" s="296"/>
      <c r="C58" s="67"/>
      <c r="D58" s="694"/>
      <c r="E58" s="719"/>
      <c r="F58" s="360"/>
      <c r="G58" s="64"/>
      <c r="H58" s="64"/>
      <c r="I58" s="64"/>
      <c r="J58" s="64"/>
    </row>
    <row r="59" spans="2:13">
      <c r="B59" s="296"/>
      <c r="C59" s="67"/>
      <c r="D59" s="694"/>
      <c r="E59" s="719"/>
      <c r="F59" s="360"/>
      <c r="G59" s="64"/>
      <c r="H59" s="64"/>
      <c r="I59" s="64"/>
      <c r="J59" s="64"/>
    </row>
    <row r="60" spans="2:13">
      <c r="B60" s="296"/>
      <c r="C60" s="67"/>
      <c r="D60" s="694"/>
      <c r="E60" s="719"/>
      <c r="F60" s="360"/>
      <c r="G60" s="64"/>
      <c r="H60" s="64"/>
      <c r="I60" s="64"/>
      <c r="J60" s="64"/>
    </row>
    <row r="61" spans="2:13">
      <c r="B61" s="296"/>
      <c r="C61" s="67"/>
      <c r="D61" s="694"/>
      <c r="E61" s="719"/>
      <c r="F61" s="360"/>
      <c r="G61" s="64"/>
      <c r="H61" s="64"/>
      <c r="I61" s="64"/>
      <c r="J61" s="64"/>
    </row>
    <row r="62" spans="2:13">
      <c r="B62" s="296"/>
      <c r="C62" s="67"/>
      <c r="D62" s="694"/>
      <c r="E62" s="719"/>
      <c r="F62" s="360"/>
      <c r="G62" s="64"/>
      <c r="H62" s="64"/>
      <c r="I62" s="64"/>
      <c r="J62" s="64"/>
    </row>
    <row r="63" spans="2:13">
      <c r="B63" s="296"/>
      <c r="C63" s="67"/>
      <c r="D63" s="694"/>
      <c r="E63" s="719"/>
      <c r="F63" s="360"/>
      <c r="G63" s="64"/>
      <c r="H63" s="64"/>
      <c r="I63" s="64"/>
      <c r="J63" s="64"/>
    </row>
    <row r="64" spans="2:13">
      <c r="B64" s="296"/>
      <c r="C64" s="67"/>
      <c r="D64" s="694"/>
      <c r="E64" s="719"/>
      <c r="F64" s="360"/>
      <c r="G64" s="64"/>
      <c r="H64" s="64"/>
      <c r="I64" s="64"/>
      <c r="J64" s="64"/>
    </row>
    <row r="65" spans="2:10">
      <c r="B65" s="296"/>
      <c r="C65" s="67"/>
      <c r="D65" s="694"/>
      <c r="E65" s="719"/>
      <c r="F65" s="360"/>
      <c r="G65" s="64"/>
      <c r="H65" s="64"/>
      <c r="I65" s="64"/>
      <c r="J65" s="64"/>
    </row>
    <row r="66" spans="2:10">
      <c r="B66" s="296"/>
      <c r="C66" s="67"/>
      <c r="D66" s="694"/>
      <c r="E66" s="719"/>
      <c r="F66" s="360"/>
      <c r="G66" s="64"/>
      <c r="H66" s="64"/>
      <c r="I66" s="64"/>
      <c r="J66" s="64"/>
    </row>
    <row r="67" spans="2:10">
      <c r="B67" s="296"/>
      <c r="C67" s="67"/>
      <c r="D67" s="694"/>
      <c r="E67" s="719"/>
      <c r="F67" s="360"/>
      <c r="G67" s="64"/>
      <c r="H67" s="64"/>
      <c r="I67" s="64"/>
      <c r="J67" s="64"/>
    </row>
    <row r="68" spans="2:10">
      <c r="B68" s="296"/>
      <c r="C68" s="67"/>
      <c r="D68" s="694"/>
      <c r="E68" s="719"/>
      <c r="F68" s="360"/>
      <c r="G68" s="64"/>
      <c r="H68" s="64"/>
      <c r="I68" s="64"/>
      <c r="J68" s="64"/>
    </row>
    <row r="69" spans="2:10">
      <c r="B69" s="296"/>
      <c r="C69" s="67"/>
      <c r="D69" s="694"/>
      <c r="E69" s="719"/>
      <c r="F69" s="360"/>
      <c r="G69" s="64"/>
      <c r="H69" s="64"/>
      <c r="I69" s="64"/>
      <c r="J69" s="64"/>
    </row>
    <row r="70" spans="2:10">
      <c r="B70" s="296"/>
      <c r="C70" s="67"/>
      <c r="D70" s="694"/>
      <c r="E70" s="719"/>
      <c r="F70" s="360"/>
      <c r="G70" s="64"/>
      <c r="H70" s="64"/>
      <c r="I70" s="64"/>
      <c r="J70" s="64"/>
    </row>
    <row r="71" spans="2:10">
      <c r="B71" s="296"/>
      <c r="C71" s="67"/>
      <c r="D71" s="694"/>
      <c r="E71" s="719"/>
      <c r="F71" s="360"/>
      <c r="G71" s="64"/>
      <c r="H71" s="64"/>
      <c r="I71" s="64"/>
      <c r="J71" s="64"/>
    </row>
    <row r="72" spans="2:10">
      <c r="B72" s="296"/>
      <c r="C72" s="67"/>
      <c r="D72" s="694"/>
      <c r="E72" s="719"/>
      <c r="F72" s="360"/>
      <c r="G72" s="64"/>
      <c r="H72" s="64"/>
      <c r="I72" s="64"/>
      <c r="J72" s="64"/>
    </row>
    <row r="73" spans="2:10">
      <c r="B73" s="296"/>
      <c r="C73" s="67"/>
      <c r="D73" s="694"/>
      <c r="E73" s="719"/>
      <c r="F73" s="360"/>
      <c r="G73" s="64"/>
      <c r="H73" s="64"/>
      <c r="I73" s="64"/>
      <c r="J73" s="64"/>
    </row>
    <row r="74" spans="2:10">
      <c r="B74" s="296"/>
      <c r="C74" s="67"/>
      <c r="D74" s="694"/>
      <c r="E74" s="719"/>
      <c r="F74" s="360"/>
      <c r="G74" s="64"/>
      <c r="H74" s="64"/>
      <c r="I74" s="64"/>
      <c r="J74" s="64"/>
    </row>
    <row r="75" spans="2:10">
      <c r="B75" s="296"/>
      <c r="C75" s="67"/>
      <c r="D75" s="694"/>
      <c r="E75" s="719"/>
      <c r="F75" s="360"/>
      <c r="G75" s="64"/>
      <c r="H75" s="64"/>
      <c r="I75" s="64"/>
      <c r="J75" s="64"/>
    </row>
    <row r="76" spans="2:10">
      <c r="B76" s="296"/>
      <c r="C76" s="67"/>
      <c r="D76" s="694"/>
      <c r="E76" s="719"/>
      <c r="F76" s="360"/>
      <c r="G76" s="64"/>
      <c r="H76" s="64"/>
      <c r="I76" s="64"/>
      <c r="J76" s="64"/>
    </row>
    <row r="77" spans="2:10">
      <c r="B77" s="296"/>
      <c r="C77" s="67"/>
      <c r="D77" s="694"/>
      <c r="E77" s="719"/>
      <c r="F77" s="360"/>
      <c r="G77" s="64"/>
      <c r="H77" s="64"/>
      <c r="I77" s="64"/>
      <c r="J77" s="64"/>
    </row>
    <row r="78" spans="2:10">
      <c r="B78" s="296"/>
      <c r="C78" s="67"/>
      <c r="D78" s="694"/>
      <c r="E78" s="719"/>
      <c r="F78" s="360"/>
      <c r="G78" s="64"/>
      <c r="H78" s="64"/>
      <c r="I78" s="64"/>
      <c r="J78" s="64"/>
    </row>
    <row r="79" spans="2:10">
      <c r="B79" s="296"/>
      <c r="C79" s="67"/>
      <c r="D79" s="694"/>
      <c r="E79" s="719"/>
      <c r="F79" s="360"/>
      <c r="G79" s="64"/>
      <c r="H79" s="64"/>
      <c r="I79" s="64"/>
      <c r="J79" s="64"/>
    </row>
    <row r="80" spans="2:10">
      <c r="B80" s="296"/>
      <c r="C80" s="67"/>
      <c r="D80" s="694"/>
      <c r="E80" s="719"/>
      <c r="F80" s="360"/>
      <c r="G80" s="64"/>
      <c r="H80" s="64"/>
      <c r="I80" s="64"/>
      <c r="J80" s="64"/>
    </row>
    <row r="81" spans="2:10">
      <c r="B81" s="296"/>
      <c r="C81" s="67"/>
      <c r="D81" s="694"/>
      <c r="E81" s="719"/>
      <c r="F81" s="360"/>
      <c r="G81" s="64"/>
      <c r="H81" s="64"/>
      <c r="I81" s="64"/>
      <c r="J81" s="64"/>
    </row>
    <row r="82" spans="2:10">
      <c r="B82" s="296"/>
      <c r="C82" s="67"/>
      <c r="D82" s="694"/>
      <c r="E82" s="719"/>
      <c r="F82" s="360"/>
      <c r="G82" s="64"/>
      <c r="H82" s="64"/>
      <c r="I82" s="64"/>
      <c r="J82" s="64"/>
    </row>
    <row r="83" spans="2:10">
      <c r="B83" s="296"/>
      <c r="C83" s="67"/>
      <c r="D83" s="694"/>
      <c r="E83" s="719"/>
      <c r="F83" s="360"/>
      <c r="G83" s="64"/>
      <c r="H83" s="64"/>
      <c r="I83" s="64"/>
      <c r="J83" s="64"/>
    </row>
    <row r="84" spans="2:10">
      <c r="B84" s="296"/>
      <c r="C84" s="67"/>
      <c r="D84" s="694"/>
      <c r="E84" s="719"/>
      <c r="F84" s="360"/>
      <c r="G84" s="64"/>
      <c r="H84" s="64"/>
      <c r="I84" s="64"/>
      <c r="J84" s="64"/>
    </row>
    <row r="85" spans="2:10">
      <c r="B85" s="296"/>
      <c r="C85" s="67"/>
      <c r="D85" s="694"/>
      <c r="E85" s="719"/>
      <c r="F85" s="360"/>
      <c r="G85" s="64"/>
      <c r="H85" s="64"/>
      <c r="I85" s="64"/>
      <c r="J85" s="64"/>
    </row>
    <row r="86" spans="2:10">
      <c r="B86" s="296"/>
      <c r="C86" s="67"/>
      <c r="D86" s="694"/>
      <c r="E86" s="719"/>
      <c r="F86" s="360"/>
      <c r="G86" s="64"/>
      <c r="H86" s="64"/>
      <c r="I86" s="64"/>
      <c r="J86" s="64"/>
    </row>
    <row r="87" spans="2:10">
      <c r="B87" s="296"/>
      <c r="C87" s="67"/>
      <c r="D87" s="694"/>
      <c r="E87" s="719"/>
      <c r="F87" s="360"/>
      <c r="G87" s="64"/>
      <c r="H87" s="64"/>
      <c r="I87" s="64"/>
      <c r="J87" s="64"/>
    </row>
    <row r="88" spans="2:10">
      <c r="B88" s="296"/>
      <c r="C88" s="67"/>
      <c r="D88" s="694"/>
      <c r="E88" s="719"/>
      <c r="F88" s="360"/>
      <c r="G88" s="64"/>
      <c r="H88" s="64"/>
      <c r="I88" s="64"/>
      <c r="J88" s="64"/>
    </row>
    <row r="89" spans="2:10">
      <c r="B89" s="296"/>
      <c r="C89" s="67"/>
      <c r="D89" s="694"/>
      <c r="E89" s="719"/>
      <c r="F89" s="360"/>
      <c r="G89" s="64"/>
      <c r="H89" s="64"/>
      <c r="I89" s="64"/>
      <c r="J89" s="64"/>
    </row>
    <row r="90" spans="2:10">
      <c r="B90" s="296"/>
      <c r="C90" s="67"/>
      <c r="D90" s="694"/>
      <c r="E90" s="719"/>
      <c r="F90" s="360"/>
      <c r="G90" s="64"/>
      <c r="H90" s="64"/>
      <c r="I90" s="64"/>
      <c r="J90" s="64"/>
    </row>
    <row r="91" spans="2:10">
      <c r="B91" s="296"/>
      <c r="C91" s="67"/>
      <c r="D91" s="694"/>
      <c r="E91" s="719"/>
      <c r="F91" s="360"/>
      <c r="G91" s="64"/>
      <c r="H91" s="64"/>
      <c r="I91" s="64"/>
      <c r="J91" s="64"/>
    </row>
    <row r="92" spans="2:10">
      <c r="B92" s="296"/>
      <c r="C92" s="67"/>
      <c r="D92" s="694"/>
      <c r="E92" s="719"/>
      <c r="F92" s="360"/>
      <c r="G92" s="64"/>
      <c r="H92" s="64"/>
      <c r="I92" s="64"/>
      <c r="J92" s="64"/>
    </row>
    <row r="93" spans="2:10">
      <c r="B93" s="296"/>
      <c r="C93" s="67"/>
      <c r="D93" s="694"/>
      <c r="E93" s="719"/>
      <c r="F93" s="360"/>
      <c r="G93" s="64"/>
      <c r="H93" s="64"/>
      <c r="I93" s="64"/>
      <c r="J93" s="64"/>
    </row>
    <row r="94" spans="2:10">
      <c r="B94" s="296"/>
      <c r="C94" s="67"/>
      <c r="D94" s="694"/>
      <c r="E94" s="719"/>
      <c r="F94" s="360"/>
      <c r="G94" s="64"/>
      <c r="H94" s="64"/>
      <c r="I94" s="64"/>
      <c r="J94" s="64"/>
    </row>
    <row r="95" spans="2:10">
      <c r="B95" s="296"/>
      <c r="C95" s="67"/>
      <c r="D95" s="694"/>
      <c r="E95" s="719"/>
      <c r="F95" s="360"/>
      <c r="G95" s="64"/>
      <c r="H95" s="64"/>
      <c r="I95" s="64"/>
      <c r="J95" s="64"/>
    </row>
    <row r="96" spans="2:10">
      <c r="B96" s="296"/>
      <c r="C96" s="67"/>
      <c r="D96" s="694"/>
      <c r="E96" s="719"/>
      <c r="F96" s="360"/>
      <c r="G96" s="64"/>
      <c r="H96" s="64"/>
      <c r="I96" s="64"/>
      <c r="J96" s="64"/>
    </row>
    <row r="97" spans="2:10">
      <c r="B97" s="296"/>
      <c r="C97" s="67"/>
      <c r="D97" s="694"/>
      <c r="E97" s="719"/>
      <c r="F97" s="360"/>
      <c r="G97" s="64"/>
      <c r="H97" s="64"/>
      <c r="I97" s="64"/>
      <c r="J97" s="64"/>
    </row>
    <row r="98" spans="2:10">
      <c r="B98" s="296"/>
      <c r="C98" s="67"/>
      <c r="D98" s="694"/>
      <c r="E98" s="719"/>
      <c r="F98" s="360"/>
      <c r="G98" s="64"/>
      <c r="H98" s="64"/>
      <c r="I98" s="64"/>
      <c r="J98" s="64"/>
    </row>
    <row r="99" spans="2:10">
      <c r="B99" s="296"/>
      <c r="C99" s="67"/>
      <c r="D99" s="694"/>
      <c r="E99" s="719"/>
      <c r="F99" s="360"/>
      <c r="G99" s="64"/>
      <c r="H99" s="64"/>
      <c r="I99" s="64"/>
      <c r="J99" s="64"/>
    </row>
    <row r="100" spans="2:10">
      <c r="B100" s="296"/>
      <c r="C100" s="67"/>
      <c r="D100" s="694"/>
      <c r="E100" s="719"/>
      <c r="F100" s="360"/>
      <c r="G100" s="64"/>
      <c r="H100" s="64"/>
      <c r="I100" s="64"/>
      <c r="J100" s="64"/>
    </row>
    <row r="101" spans="2:10">
      <c r="B101" s="296"/>
      <c r="C101" s="67"/>
      <c r="D101" s="694"/>
      <c r="E101" s="719"/>
      <c r="F101" s="360"/>
      <c r="G101" s="64"/>
      <c r="H101" s="64"/>
      <c r="I101" s="64"/>
      <c r="J101" s="64"/>
    </row>
    <row r="102" spans="2:10">
      <c r="B102" s="296"/>
      <c r="C102" s="67"/>
      <c r="D102" s="694"/>
      <c r="E102" s="719"/>
      <c r="F102" s="360"/>
      <c r="G102" s="64"/>
      <c r="H102" s="64"/>
      <c r="I102" s="64"/>
      <c r="J102" s="64"/>
    </row>
    <row r="103" spans="2:10">
      <c r="B103" s="296"/>
      <c r="C103" s="67"/>
      <c r="D103" s="694"/>
      <c r="E103" s="719"/>
      <c r="F103" s="360"/>
      <c r="G103" s="64"/>
      <c r="H103" s="64"/>
      <c r="I103" s="64"/>
      <c r="J103" s="64"/>
    </row>
    <row r="104" spans="2:10">
      <c r="B104" s="296"/>
      <c r="C104" s="67"/>
      <c r="D104" s="694"/>
      <c r="E104" s="719"/>
      <c r="F104" s="360"/>
      <c r="G104" s="64"/>
      <c r="H104" s="64"/>
      <c r="I104" s="64"/>
      <c r="J104" s="64"/>
    </row>
    <row r="105" spans="2:10">
      <c r="B105" s="296"/>
      <c r="C105" s="67"/>
      <c r="D105" s="694"/>
      <c r="E105" s="719"/>
      <c r="F105" s="360"/>
      <c r="G105" s="64"/>
      <c r="H105" s="64"/>
      <c r="I105" s="64"/>
      <c r="J105" s="64"/>
    </row>
    <row r="106" spans="2:10">
      <c r="B106" s="296"/>
      <c r="C106" s="67"/>
      <c r="D106" s="694"/>
      <c r="E106" s="719"/>
      <c r="F106" s="360"/>
      <c r="G106" s="64"/>
      <c r="H106" s="64"/>
      <c r="I106" s="64"/>
      <c r="J106" s="64"/>
    </row>
    <row r="107" spans="2:10">
      <c r="B107" s="296"/>
      <c r="C107" s="67"/>
      <c r="D107" s="694"/>
      <c r="E107" s="719"/>
      <c r="F107" s="360"/>
      <c r="G107" s="64"/>
      <c r="H107" s="64"/>
      <c r="I107" s="64"/>
      <c r="J107" s="64"/>
    </row>
    <row r="108" spans="2:10">
      <c r="B108" s="296"/>
      <c r="C108" s="67"/>
      <c r="D108" s="694"/>
      <c r="E108" s="719"/>
      <c r="F108" s="360"/>
      <c r="G108" s="64"/>
      <c r="H108" s="64"/>
      <c r="I108" s="64"/>
      <c r="J108" s="64"/>
    </row>
    <row r="109" spans="2:10">
      <c r="B109" s="296"/>
      <c r="C109" s="67"/>
      <c r="D109" s="694"/>
      <c r="E109" s="719"/>
      <c r="F109" s="360"/>
      <c r="G109" s="64"/>
      <c r="H109" s="64"/>
      <c r="I109" s="64"/>
      <c r="J109" s="64"/>
    </row>
    <row r="110" spans="2:10">
      <c r="B110" s="296"/>
      <c r="C110" s="67"/>
      <c r="D110" s="694"/>
      <c r="E110" s="719"/>
      <c r="F110" s="360"/>
      <c r="G110" s="64"/>
      <c r="H110" s="64"/>
      <c r="I110" s="64"/>
      <c r="J110" s="64"/>
    </row>
    <row r="111" spans="2:10">
      <c r="B111" s="296"/>
      <c r="C111" s="67"/>
      <c r="D111" s="694"/>
      <c r="E111" s="719"/>
      <c r="F111" s="360"/>
      <c r="G111" s="64"/>
      <c r="H111" s="64"/>
      <c r="I111" s="64"/>
      <c r="J111" s="64"/>
    </row>
    <row r="112" spans="2:10">
      <c r="B112" s="296"/>
      <c r="C112" s="67"/>
      <c r="D112" s="694"/>
      <c r="E112" s="719"/>
      <c r="F112" s="360"/>
      <c r="G112" s="64"/>
      <c r="H112" s="64"/>
      <c r="I112" s="64"/>
      <c r="J112" s="64"/>
    </row>
    <row r="113" spans="2:10">
      <c r="B113" s="296"/>
      <c r="C113" s="67"/>
      <c r="D113" s="694"/>
      <c r="E113" s="719"/>
      <c r="F113" s="360"/>
      <c r="G113" s="64"/>
      <c r="H113" s="64"/>
      <c r="I113" s="64"/>
      <c r="J113" s="64"/>
    </row>
    <row r="114" spans="2:10">
      <c r="B114" s="296"/>
      <c r="C114" s="67"/>
      <c r="D114" s="694"/>
      <c r="E114" s="719"/>
      <c r="F114" s="360"/>
      <c r="G114" s="64"/>
      <c r="H114" s="64"/>
      <c r="I114" s="64"/>
      <c r="J114" s="64"/>
    </row>
    <row r="115" spans="2:10">
      <c r="B115" s="296"/>
      <c r="C115" s="67"/>
      <c r="D115" s="694"/>
      <c r="E115" s="719"/>
      <c r="F115" s="360"/>
      <c r="G115" s="64"/>
      <c r="H115" s="64"/>
      <c r="I115" s="64"/>
      <c r="J115" s="64"/>
    </row>
    <row r="116" spans="2:10">
      <c r="B116" s="296"/>
      <c r="C116" s="67"/>
      <c r="D116" s="694"/>
      <c r="E116" s="719"/>
      <c r="F116" s="360"/>
      <c r="G116" s="64"/>
      <c r="H116" s="64"/>
      <c r="I116" s="64"/>
      <c r="J116" s="64"/>
    </row>
    <row r="117" spans="2:10">
      <c r="B117" s="296"/>
      <c r="C117" s="67"/>
      <c r="D117" s="694"/>
      <c r="E117" s="719"/>
      <c r="F117" s="360"/>
      <c r="G117" s="64"/>
      <c r="H117" s="64"/>
      <c r="I117" s="64"/>
      <c r="J117" s="64"/>
    </row>
    <row r="118" spans="2:10">
      <c r="B118" s="296"/>
      <c r="C118" s="67"/>
      <c r="D118" s="694"/>
      <c r="E118" s="719"/>
      <c r="F118" s="360"/>
      <c r="G118" s="64"/>
      <c r="H118" s="64"/>
      <c r="I118" s="64"/>
      <c r="J118" s="64"/>
    </row>
    <row r="119" spans="2:10">
      <c r="B119" s="296"/>
      <c r="C119" s="67"/>
      <c r="D119" s="694"/>
      <c r="E119" s="719"/>
      <c r="F119" s="360"/>
      <c r="G119" s="64"/>
      <c r="H119" s="64"/>
      <c r="I119" s="64"/>
      <c r="J119" s="64"/>
    </row>
    <row r="120" spans="2:10">
      <c r="B120" s="296"/>
      <c r="C120" s="67"/>
      <c r="D120" s="694"/>
      <c r="E120" s="719"/>
      <c r="F120" s="360"/>
      <c r="G120" s="64"/>
      <c r="H120" s="64"/>
      <c r="I120" s="64"/>
      <c r="J120" s="64"/>
    </row>
    <row r="121" spans="2:10">
      <c r="B121" s="296"/>
      <c r="C121" s="67"/>
      <c r="D121" s="694"/>
      <c r="E121" s="719"/>
      <c r="F121" s="360"/>
      <c r="G121" s="64"/>
      <c r="H121" s="64"/>
      <c r="I121" s="64"/>
      <c r="J121" s="64"/>
    </row>
    <row r="122" spans="2:10">
      <c r="B122" s="296"/>
      <c r="C122" s="67"/>
      <c r="D122" s="694"/>
      <c r="E122" s="719"/>
      <c r="F122" s="360"/>
      <c r="G122" s="64"/>
      <c r="H122" s="64"/>
      <c r="I122" s="64"/>
      <c r="J122" s="64"/>
    </row>
    <row r="123" spans="2:10">
      <c r="B123" s="296"/>
      <c r="C123" s="67"/>
      <c r="D123" s="694"/>
      <c r="E123" s="719"/>
      <c r="F123" s="360"/>
      <c r="G123" s="64"/>
      <c r="H123" s="64"/>
      <c r="I123" s="64"/>
      <c r="J123" s="64"/>
    </row>
    <row r="124" spans="2:10">
      <c r="B124" s="296"/>
      <c r="C124" s="67"/>
      <c r="D124" s="694"/>
      <c r="E124" s="719"/>
      <c r="F124" s="360"/>
      <c r="G124" s="64"/>
      <c r="H124" s="64"/>
      <c r="I124" s="64"/>
      <c r="J124" s="64"/>
    </row>
    <row r="125" spans="2:10">
      <c r="B125" s="296"/>
      <c r="C125" s="67"/>
      <c r="D125" s="694"/>
      <c r="E125" s="719"/>
      <c r="F125" s="360"/>
      <c r="G125" s="64"/>
      <c r="H125" s="64"/>
      <c r="I125" s="64"/>
      <c r="J125" s="64"/>
    </row>
    <row r="126" spans="2:10">
      <c r="B126" s="296"/>
      <c r="C126" s="67"/>
      <c r="D126" s="694"/>
      <c r="E126" s="719"/>
      <c r="F126" s="360"/>
      <c r="G126" s="64"/>
      <c r="H126" s="64"/>
      <c r="I126" s="64"/>
      <c r="J126" s="64"/>
    </row>
    <row r="127" spans="2:10">
      <c r="B127" s="296"/>
      <c r="C127" s="67"/>
      <c r="D127" s="694"/>
      <c r="E127" s="719"/>
      <c r="F127" s="360"/>
      <c r="G127" s="64"/>
      <c r="H127" s="64"/>
      <c r="I127" s="64"/>
      <c r="J127" s="64"/>
    </row>
    <row r="128" spans="2:10">
      <c r="B128" s="296"/>
      <c r="C128" s="67"/>
      <c r="D128" s="694"/>
      <c r="E128" s="719"/>
      <c r="F128" s="360"/>
      <c r="G128" s="64"/>
      <c r="H128" s="64"/>
      <c r="I128" s="64"/>
      <c r="J128" s="64"/>
    </row>
    <row r="129" spans="2:10">
      <c r="B129" s="296"/>
      <c r="C129" s="67"/>
      <c r="D129" s="694"/>
      <c r="E129" s="719"/>
      <c r="F129" s="360"/>
      <c r="G129" s="64"/>
      <c r="H129" s="64"/>
      <c r="I129" s="64"/>
      <c r="J129" s="64"/>
    </row>
    <row r="130" spans="2:10">
      <c r="B130" s="296"/>
      <c r="C130" s="67"/>
      <c r="D130" s="694"/>
      <c r="E130" s="719"/>
      <c r="F130" s="360"/>
      <c r="G130" s="64"/>
      <c r="H130" s="64"/>
      <c r="I130" s="64"/>
      <c r="J130" s="64"/>
    </row>
    <row r="131" spans="2:10">
      <c r="B131" s="296"/>
      <c r="C131" s="67"/>
      <c r="D131" s="694"/>
      <c r="E131" s="719"/>
      <c r="F131" s="360"/>
      <c r="G131" s="64"/>
      <c r="H131" s="64"/>
      <c r="I131" s="64"/>
      <c r="J131" s="64"/>
    </row>
    <row r="132" spans="2:10">
      <c r="B132" s="296"/>
      <c r="C132" s="67"/>
      <c r="D132" s="694"/>
      <c r="E132" s="719"/>
      <c r="F132" s="360"/>
      <c r="G132" s="64"/>
      <c r="H132" s="64"/>
      <c r="I132" s="64"/>
      <c r="J132" s="64"/>
    </row>
    <row r="133" spans="2:10">
      <c r="B133" s="296"/>
      <c r="C133" s="67"/>
      <c r="D133" s="694"/>
      <c r="E133" s="719"/>
      <c r="F133" s="360"/>
      <c r="G133" s="64"/>
      <c r="H133" s="64"/>
      <c r="I133" s="64"/>
      <c r="J133" s="64"/>
    </row>
    <row r="134" spans="2:10">
      <c r="B134" s="296"/>
      <c r="C134" s="67"/>
      <c r="D134" s="694"/>
      <c r="E134" s="719"/>
      <c r="F134" s="360"/>
      <c r="G134" s="64"/>
      <c r="H134" s="64"/>
      <c r="I134" s="64"/>
      <c r="J134" s="64"/>
    </row>
    <row r="135" spans="2:10">
      <c r="B135" s="296"/>
      <c r="C135" s="67"/>
      <c r="D135" s="694"/>
      <c r="E135" s="719"/>
      <c r="F135" s="360"/>
      <c r="G135" s="64"/>
      <c r="H135" s="64"/>
      <c r="I135" s="64"/>
      <c r="J135" s="64"/>
    </row>
    <row r="136" spans="2:10">
      <c r="B136" s="296"/>
      <c r="C136" s="67"/>
      <c r="D136" s="694"/>
      <c r="E136" s="719"/>
      <c r="F136" s="360"/>
      <c r="G136" s="64"/>
      <c r="H136" s="64"/>
      <c r="I136" s="64"/>
      <c r="J136" s="64"/>
    </row>
    <row r="137" spans="2:10">
      <c r="B137" s="296"/>
      <c r="C137" s="67"/>
      <c r="D137" s="694"/>
      <c r="E137" s="719"/>
      <c r="F137" s="360"/>
      <c r="G137" s="64"/>
      <c r="H137" s="64"/>
      <c r="I137" s="64"/>
      <c r="J137" s="64"/>
    </row>
    <row r="138" spans="2:10">
      <c r="B138" s="296"/>
      <c r="C138" s="67"/>
      <c r="D138" s="694"/>
      <c r="E138" s="719"/>
      <c r="F138" s="360"/>
      <c r="G138" s="64"/>
      <c r="H138" s="64"/>
      <c r="I138" s="64"/>
      <c r="J138" s="64"/>
    </row>
    <row r="139" spans="2:10">
      <c r="B139" s="296"/>
      <c r="C139" s="67"/>
      <c r="D139" s="694"/>
      <c r="E139" s="719"/>
      <c r="F139" s="360"/>
      <c r="G139" s="64"/>
      <c r="H139" s="64"/>
      <c r="I139" s="64"/>
      <c r="J139" s="64"/>
    </row>
    <row r="140" spans="2:10">
      <c r="B140" s="296"/>
      <c r="C140" s="67"/>
      <c r="D140" s="694"/>
      <c r="E140" s="719"/>
      <c r="F140" s="360"/>
      <c r="G140" s="64"/>
      <c r="H140" s="64"/>
      <c r="I140" s="64"/>
      <c r="J140" s="64"/>
    </row>
    <row r="141" spans="2:10">
      <c r="B141" s="296"/>
      <c r="C141" s="67"/>
      <c r="D141" s="694"/>
      <c r="E141" s="719"/>
      <c r="F141" s="360"/>
      <c r="G141" s="64"/>
      <c r="H141" s="64"/>
      <c r="I141" s="64"/>
      <c r="J141" s="64"/>
    </row>
    <row r="142" spans="2:10">
      <c r="B142" s="296"/>
      <c r="C142" s="67"/>
      <c r="D142" s="694"/>
      <c r="E142" s="719"/>
      <c r="F142" s="360"/>
      <c r="G142" s="64"/>
      <c r="H142" s="64"/>
      <c r="I142" s="64"/>
      <c r="J142" s="64"/>
    </row>
    <row r="143" spans="2:10">
      <c r="B143" s="296"/>
      <c r="C143" s="67"/>
      <c r="D143" s="694"/>
      <c r="E143" s="719"/>
      <c r="F143" s="360"/>
      <c r="G143" s="64"/>
      <c r="H143" s="64"/>
      <c r="I143" s="64"/>
      <c r="J143" s="64"/>
    </row>
    <row r="144" spans="2:10">
      <c r="B144" s="296"/>
      <c r="C144" s="67"/>
      <c r="D144" s="694"/>
      <c r="E144" s="719"/>
      <c r="F144" s="360"/>
      <c r="G144" s="64"/>
      <c r="H144" s="64"/>
      <c r="I144" s="64"/>
      <c r="J144" s="64"/>
    </row>
    <row r="145" spans="2:10">
      <c r="B145" s="296"/>
      <c r="C145" s="67"/>
      <c r="D145" s="694"/>
      <c r="E145" s="719"/>
      <c r="F145" s="360"/>
      <c r="G145" s="64"/>
      <c r="H145" s="64"/>
      <c r="I145" s="64"/>
      <c r="J145" s="64"/>
    </row>
    <row r="146" spans="2:10">
      <c r="B146" s="296"/>
      <c r="C146" s="67"/>
      <c r="D146" s="694"/>
      <c r="E146" s="719"/>
      <c r="F146" s="360"/>
      <c r="G146" s="64"/>
      <c r="H146" s="64"/>
      <c r="I146" s="64"/>
      <c r="J146" s="64"/>
    </row>
    <row r="147" spans="2:10">
      <c r="B147" s="296"/>
      <c r="C147" s="67"/>
      <c r="D147" s="694"/>
      <c r="E147" s="719"/>
      <c r="F147" s="360"/>
      <c r="G147" s="64"/>
      <c r="H147" s="64"/>
      <c r="I147" s="64"/>
      <c r="J147" s="64"/>
    </row>
    <row r="148" spans="2:10">
      <c r="B148" s="296"/>
      <c r="C148" s="67"/>
      <c r="D148" s="694"/>
      <c r="E148" s="719"/>
      <c r="F148" s="360"/>
      <c r="G148" s="64"/>
      <c r="H148" s="64"/>
      <c r="I148" s="64"/>
      <c r="J148" s="64"/>
    </row>
    <row r="149" spans="2:10">
      <c r="B149" s="296"/>
      <c r="C149" s="67"/>
      <c r="D149" s="694"/>
      <c r="E149" s="719"/>
      <c r="F149" s="360"/>
      <c r="G149" s="64"/>
      <c r="H149" s="64"/>
      <c r="I149" s="64"/>
      <c r="J149" s="64"/>
    </row>
    <row r="150" spans="2:10">
      <c r="B150" s="296"/>
      <c r="C150" s="67"/>
      <c r="D150" s="694"/>
      <c r="E150" s="719"/>
      <c r="F150" s="360"/>
      <c r="G150" s="64"/>
      <c r="H150" s="64"/>
      <c r="I150" s="64"/>
      <c r="J150" s="64"/>
    </row>
    <row r="151" spans="2:10">
      <c r="B151" s="296"/>
      <c r="C151" s="67"/>
      <c r="D151" s="694"/>
      <c r="E151" s="719"/>
      <c r="F151" s="360"/>
      <c r="G151" s="64"/>
      <c r="H151" s="64"/>
      <c r="I151" s="64"/>
      <c r="J151" s="64"/>
    </row>
    <row r="152" spans="2:10">
      <c r="B152" s="296"/>
      <c r="C152" s="67"/>
      <c r="D152" s="694"/>
      <c r="E152" s="719"/>
      <c r="F152" s="360"/>
      <c r="G152" s="64"/>
      <c r="H152" s="64"/>
      <c r="I152" s="64"/>
      <c r="J152" s="64"/>
    </row>
    <row r="153" spans="2:10">
      <c r="B153" s="296"/>
      <c r="C153" s="67"/>
      <c r="D153" s="694"/>
      <c r="E153" s="719"/>
      <c r="F153" s="360"/>
      <c r="G153" s="64"/>
      <c r="H153" s="64"/>
      <c r="I153" s="64"/>
      <c r="J153" s="64"/>
    </row>
    <row r="154" spans="2:10">
      <c r="B154" s="296"/>
      <c r="C154" s="67"/>
      <c r="D154" s="694"/>
      <c r="E154" s="719"/>
      <c r="F154" s="360"/>
      <c r="G154" s="64"/>
      <c r="H154" s="64"/>
      <c r="I154" s="64"/>
      <c r="J154" s="64"/>
    </row>
    <row r="155" spans="2:10">
      <c r="B155" s="296"/>
      <c r="C155" s="67"/>
      <c r="D155" s="694"/>
      <c r="E155" s="719"/>
      <c r="F155" s="360"/>
      <c r="G155" s="64"/>
      <c r="H155" s="64"/>
      <c r="I155" s="64"/>
      <c r="J155" s="64"/>
    </row>
    <row r="156" spans="2:10">
      <c r="B156" s="296"/>
      <c r="C156" s="67"/>
      <c r="D156" s="694"/>
      <c r="E156" s="719"/>
      <c r="F156" s="360"/>
      <c r="G156" s="64"/>
      <c r="H156" s="64"/>
      <c r="I156" s="64"/>
      <c r="J156" s="64"/>
    </row>
    <row r="157" spans="2:10">
      <c r="B157" s="296"/>
      <c r="C157" s="67"/>
      <c r="D157" s="694"/>
      <c r="E157" s="719"/>
      <c r="F157" s="360"/>
      <c r="G157" s="64"/>
      <c r="H157" s="64"/>
      <c r="I157" s="64"/>
      <c r="J157" s="64"/>
    </row>
    <row r="158" spans="2:10">
      <c r="B158" s="296"/>
      <c r="C158" s="67"/>
      <c r="D158" s="694"/>
      <c r="E158" s="719"/>
      <c r="F158" s="360"/>
      <c r="G158" s="64"/>
      <c r="H158" s="64"/>
      <c r="I158" s="64"/>
      <c r="J158" s="64"/>
    </row>
    <row r="159" spans="2:10">
      <c r="B159" s="296"/>
      <c r="C159" s="67"/>
      <c r="D159" s="694"/>
      <c r="E159" s="719"/>
      <c r="F159" s="360"/>
      <c r="G159" s="64"/>
      <c r="H159" s="64"/>
      <c r="I159" s="64"/>
      <c r="J159" s="64"/>
    </row>
    <row r="160" spans="2:10">
      <c r="B160" s="296"/>
      <c r="C160" s="67"/>
      <c r="D160" s="694"/>
      <c r="E160" s="719"/>
      <c r="F160" s="360"/>
      <c r="G160" s="64"/>
      <c r="H160" s="64"/>
      <c r="I160" s="64"/>
      <c r="J160" s="64"/>
    </row>
    <row r="161" spans="2:10">
      <c r="B161" s="296"/>
      <c r="C161" s="67"/>
      <c r="D161" s="694"/>
      <c r="E161" s="719"/>
      <c r="F161" s="360"/>
      <c r="G161" s="64"/>
      <c r="H161" s="64"/>
      <c r="I161" s="64"/>
      <c r="J161" s="64"/>
    </row>
    <row r="162" spans="2:10">
      <c r="B162" s="296"/>
      <c r="C162" s="67"/>
      <c r="D162" s="694"/>
      <c r="E162" s="719"/>
      <c r="F162" s="360"/>
      <c r="G162" s="64"/>
      <c r="H162" s="64"/>
      <c r="I162" s="64"/>
      <c r="J162" s="64"/>
    </row>
    <row r="163" spans="2:10">
      <c r="B163" s="296"/>
      <c r="C163" s="67"/>
      <c r="D163" s="694"/>
      <c r="E163" s="719"/>
      <c r="F163" s="360"/>
      <c r="G163" s="64"/>
      <c r="H163" s="64"/>
      <c r="I163" s="64"/>
      <c r="J163" s="64"/>
    </row>
    <row r="164" spans="2:10">
      <c r="B164" s="296"/>
      <c r="C164" s="67"/>
      <c r="D164" s="694"/>
      <c r="E164" s="719"/>
      <c r="F164" s="360"/>
      <c r="G164" s="64"/>
      <c r="H164" s="64"/>
      <c r="I164" s="64"/>
      <c r="J164" s="64"/>
    </row>
    <row r="165" spans="2:10">
      <c r="B165" s="296"/>
      <c r="C165" s="67"/>
      <c r="D165" s="694"/>
      <c r="E165" s="719"/>
      <c r="F165" s="360"/>
      <c r="G165" s="64"/>
      <c r="H165" s="64"/>
      <c r="I165" s="64"/>
      <c r="J165" s="64"/>
    </row>
    <row r="166" spans="2:10">
      <c r="B166" s="296"/>
      <c r="C166" s="67"/>
      <c r="D166" s="694"/>
      <c r="E166" s="719"/>
      <c r="F166" s="360"/>
      <c r="G166" s="64"/>
      <c r="H166" s="64"/>
      <c r="I166" s="64"/>
      <c r="J166" s="64"/>
    </row>
    <row r="167" spans="2:10">
      <c r="B167" s="296"/>
      <c r="C167" s="67"/>
      <c r="D167" s="694"/>
      <c r="E167" s="719"/>
      <c r="F167" s="360"/>
      <c r="G167" s="64"/>
      <c r="H167" s="64"/>
      <c r="I167" s="64"/>
      <c r="J167" s="64"/>
    </row>
    <row r="168" spans="2:10">
      <c r="B168" s="296"/>
      <c r="C168" s="67"/>
      <c r="D168" s="694"/>
      <c r="E168" s="719"/>
      <c r="F168" s="360"/>
      <c r="G168" s="64"/>
      <c r="H168" s="64"/>
      <c r="I168" s="64"/>
      <c r="J168" s="64"/>
    </row>
    <row r="169" spans="2:10">
      <c r="B169" s="296"/>
      <c r="C169" s="67"/>
      <c r="D169" s="694"/>
      <c r="E169" s="719"/>
      <c r="F169" s="360"/>
      <c r="G169" s="64"/>
      <c r="H169" s="64"/>
      <c r="I169" s="64"/>
      <c r="J169" s="64"/>
    </row>
    <row r="170" spans="2:10">
      <c r="B170" s="296"/>
      <c r="C170" s="67"/>
      <c r="D170" s="694"/>
      <c r="E170" s="719"/>
      <c r="F170" s="360"/>
      <c r="G170" s="64"/>
      <c r="H170" s="64"/>
      <c r="I170" s="64"/>
      <c r="J170" s="64"/>
    </row>
    <row r="171" spans="2:10">
      <c r="B171" s="296"/>
      <c r="C171" s="67"/>
      <c r="D171" s="694"/>
      <c r="E171" s="719"/>
      <c r="F171" s="360"/>
      <c r="G171" s="64"/>
      <c r="H171" s="64"/>
      <c r="I171" s="64"/>
      <c r="J171" s="64"/>
    </row>
    <row r="172" spans="2:10">
      <c r="B172" s="296"/>
      <c r="C172" s="67"/>
      <c r="D172" s="694"/>
      <c r="E172" s="719"/>
      <c r="F172" s="360"/>
      <c r="G172" s="64"/>
      <c r="H172" s="64"/>
      <c r="I172" s="64"/>
      <c r="J172" s="64"/>
    </row>
    <row r="173" spans="2:10">
      <c r="B173" s="296"/>
      <c r="C173" s="67"/>
      <c r="D173" s="694"/>
      <c r="E173" s="719"/>
      <c r="F173" s="360"/>
      <c r="G173" s="64"/>
      <c r="H173" s="64"/>
      <c r="I173" s="64"/>
      <c r="J173" s="64"/>
    </row>
    <row r="174" spans="2:10">
      <c r="B174" s="296"/>
      <c r="C174" s="67"/>
      <c r="D174" s="694"/>
      <c r="E174" s="719"/>
      <c r="F174" s="360"/>
      <c r="G174" s="64"/>
      <c r="H174" s="64"/>
      <c r="I174" s="64"/>
      <c r="J174" s="64"/>
    </row>
    <row r="175" spans="2:10">
      <c r="B175" s="296"/>
      <c r="C175" s="67"/>
      <c r="D175" s="694"/>
      <c r="E175" s="719"/>
      <c r="F175" s="360"/>
      <c r="G175" s="64"/>
      <c r="H175" s="64"/>
      <c r="I175" s="64"/>
      <c r="J175" s="64"/>
    </row>
    <row r="176" spans="2:10">
      <c r="B176" s="296"/>
      <c r="C176" s="67"/>
      <c r="D176" s="694"/>
      <c r="E176" s="719"/>
      <c r="F176" s="360"/>
      <c r="G176" s="64"/>
      <c r="H176" s="64"/>
      <c r="I176" s="64"/>
      <c r="J176" s="64"/>
    </row>
    <row r="177" spans="2:10">
      <c r="B177" s="296"/>
      <c r="C177" s="67"/>
      <c r="D177" s="694"/>
      <c r="E177" s="719"/>
      <c r="F177" s="360"/>
      <c r="G177" s="64"/>
      <c r="H177" s="64"/>
      <c r="I177" s="64"/>
      <c r="J177" s="64"/>
    </row>
    <row r="178" spans="2:10">
      <c r="B178" s="296"/>
      <c r="C178" s="67"/>
      <c r="D178" s="694"/>
      <c r="E178" s="719"/>
      <c r="F178" s="360"/>
      <c r="G178" s="64"/>
      <c r="H178" s="64"/>
      <c r="I178" s="64"/>
      <c r="J178" s="64"/>
    </row>
    <row r="179" spans="2:10">
      <c r="B179" s="296"/>
      <c r="C179" s="67"/>
      <c r="D179" s="694"/>
      <c r="E179" s="719"/>
      <c r="F179" s="360"/>
      <c r="G179" s="64"/>
      <c r="H179" s="64"/>
      <c r="I179" s="64"/>
      <c r="J179" s="64"/>
    </row>
    <row r="180" spans="2:10">
      <c r="B180" s="296"/>
      <c r="C180" s="67"/>
      <c r="D180" s="694"/>
      <c r="E180" s="719"/>
      <c r="F180" s="360"/>
      <c r="G180" s="64"/>
      <c r="H180" s="64"/>
      <c r="I180" s="64"/>
      <c r="J180" s="64"/>
    </row>
    <row r="181" spans="2:10">
      <c r="B181" s="296"/>
      <c r="C181" s="67"/>
      <c r="D181" s="694"/>
      <c r="E181" s="719"/>
      <c r="F181" s="360"/>
      <c r="G181" s="64"/>
      <c r="H181" s="64"/>
      <c r="I181" s="64"/>
      <c r="J181" s="64"/>
    </row>
    <row r="182" spans="2:10">
      <c r="B182" s="296"/>
      <c r="C182" s="67"/>
      <c r="D182" s="694"/>
      <c r="E182" s="719"/>
      <c r="F182" s="360"/>
      <c r="G182" s="64"/>
      <c r="H182" s="64"/>
      <c r="I182" s="64"/>
      <c r="J182" s="64"/>
    </row>
    <row r="183" spans="2:10">
      <c r="B183" s="296"/>
      <c r="C183" s="67"/>
      <c r="D183" s="694"/>
      <c r="E183" s="719"/>
      <c r="F183" s="360"/>
      <c r="G183" s="64"/>
      <c r="H183" s="64"/>
      <c r="I183" s="64"/>
      <c r="J183" s="64"/>
    </row>
    <row r="184" spans="2:10">
      <c r="B184" s="296"/>
      <c r="C184" s="67"/>
      <c r="D184" s="694"/>
      <c r="E184" s="719"/>
      <c r="F184" s="360"/>
      <c r="G184" s="64"/>
      <c r="H184" s="64"/>
      <c r="I184" s="64"/>
      <c r="J184" s="64"/>
    </row>
    <row r="185" spans="2:10">
      <c r="B185" s="296"/>
      <c r="C185" s="67"/>
      <c r="D185" s="694"/>
      <c r="E185" s="719"/>
      <c r="F185" s="360"/>
      <c r="G185" s="64"/>
      <c r="H185" s="64"/>
      <c r="I185" s="64"/>
      <c r="J185" s="64"/>
    </row>
    <row r="186" spans="2:10">
      <c r="B186" s="296"/>
      <c r="C186" s="67"/>
      <c r="D186" s="694"/>
      <c r="E186" s="719"/>
      <c r="F186" s="360"/>
      <c r="G186" s="64"/>
      <c r="H186" s="64"/>
      <c r="I186" s="64"/>
      <c r="J186" s="64"/>
    </row>
    <row r="187" spans="2:10">
      <c r="B187" s="296"/>
      <c r="C187" s="67"/>
      <c r="D187" s="694"/>
      <c r="E187" s="719"/>
      <c r="F187" s="360"/>
      <c r="G187" s="64"/>
      <c r="H187" s="64"/>
      <c r="I187" s="64"/>
      <c r="J187" s="64"/>
    </row>
    <row r="188" spans="2:10">
      <c r="B188" s="296"/>
      <c r="C188" s="67"/>
      <c r="D188" s="694"/>
      <c r="E188" s="719"/>
      <c r="F188" s="360"/>
      <c r="G188" s="64"/>
      <c r="H188" s="64"/>
      <c r="I188" s="64"/>
      <c r="J188" s="64"/>
    </row>
    <row r="189" spans="2:10">
      <c r="B189" s="296"/>
      <c r="C189" s="67"/>
      <c r="D189" s="694"/>
      <c r="E189" s="719"/>
      <c r="F189" s="360"/>
      <c r="G189" s="64"/>
      <c r="H189" s="64"/>
      <c r="I189" s="64"/>
      <c r="J189" s="64"/>
    </row>
    <row r="190" spans="2:10">
      <c r="B190" s="296"/>
      <c r="C190" s="67"/>
      <c r="D190" s="694"/>
      <c r="E190" s="719"/>
      <c r="F190" s="360"/>
      <c r="G190" s="64"/>
      <c r="H190" s="64"/>
      <c r="I190" s="64"/>
      <c r="J190" s="64"/>
    </row>
    <row r="191" spans="2:10">
      <c r="B191" s="296"/>
      <c r="C191" s="67"/>
      <c r="D191" s="694"/>
      <c r="E191" s="719"/>
      <c r="F191" s="360"/>
      <c r="G191" s="64"/>
      <c r="H191" s="64"/>
      <c r="I191" s="64"/>
      <c r="J191" s="64"/>
    </row>
    <row r="192" spans="2:10">
      <c r="B192" s="296"/>
      <c r="C192" s="67"/>
      <c r="D192" s="694"/>
      <c r="E192" s="719"/>
      <c r="F192" s="360"/>
      <c r="G192" s="64"/>
      <c r="H192" s="64"/>
      <c r="I192" s="64"/>
      <c r="J192" s="64"/>
    </row>
    <row r="193" spans="2:10">
      <c r="B193" s="296"/>
      <c r="C193" s="67"/>
      <c r="D193" s="694"/>
      <c r="E193" s="719"/>
      <c r="F193" s="360"/>
      <c r="G193" s="64"/>
      <c r="H193" s="64"/>
      <c r="I193" s="64"/>
      <c r="J193" s="64"/>
    </row>
    <row r="194" spans="2:10">
      <c r="B194" s="296"/>
      <c r="C194" s="67"/>
      <c r="D194" s="694"/>
      <c r="E194" s="719"/>
      <c r="F194" s="360"/>
      <c r="G194" s="64"/>
      <c r="H194" s="64"/>
      <c r="I194" s="64"/>
      <c r="J194" s="64"/>
    </row>
    <row r="195" spans="2:10">
      <c r="B195" s="296"/>
      <c r="C195" s="67"/>
      <c r="D195" s="694"/>
      <c r="E195" s="719"/>
      <c r="F195" s="360"/>
      <c r="G195" s="64"/>
      <c r="H195" s="64"/>
      <c r="I195" s="64"/>
      <c r="J195" s="64"/>
    </row>
    <row r="196" spans="2:10">
      <c r="B196" s="296"/>
      <c r="C196" s="67"/>
      <c r="D196" s="694"/>
      <c r="E196" s="719"/>
      <c r="F196" s="360"/>
      <c r="G196" s="64"/>
      <c r="H196" s="64"/>
      <c r="I196" s="64"/>
      <c r="J196" s="64"/>
    </row>
    <row r="197" spans="2:10">
      <c r="B197" s="296"/>
      <c r="C197" s="67"/>
      <c r="D197" s="694"/>
      <c r="E197" s="719"/>
      <c r="F197" s="360"/>
      <c r="G197" s="64"/>
      <c r="H197" s="64"/>
      <c r="I197" s="64"/>
      <c r="J197" s="64"/>
    </row>
    <row r="198" spans="2:10">
      <c r="B198" s="296"/>
      <c r="C198" s="67"/>
      <c r="D198" s="694"/>
      <c r="E198" s="719"/>
      <c r="F198" s="360"/>
      <c r="G198" s="64"/>
      <c r="H198" s="64"/>
      <c r="I198" s="64"/>
      <c r="J198" s="64"/>
    </row>
    <row r="199" spans="2:10">
      <c r="B199" s="296"/>
      <c r="C199" s="67"/>
      <c r="D199" s="694"/>
      <c r="E199" s="719"/>
      <c r="F199" s="360"/>
      <c r="G199" s="64"/>
      <c r="H199" s="64"/>
      <c r="I199" s="64"/>
      <c r="J199" s="64"/>
    </row>
    <row r="200" spans="2:10">
      <c r="B200" s="296"/>
      <c r="C200" s="67"/>
      <c r="D200" s="694"/>
      <c r="E200" s="719"/>
      <c r="F200" s="360"/>
      <c r="G200" s="64"/>
      <c r="H200" s="64"/>
      <c r="I200" s="64"/>
      <c r="J200" s="64"/>
    </row>
    <row r="201" spans="2:10">
      <c r="B201" s="296"/>
      <c r="C201" s="67"/>
      <c r="D201" s="694"/>
      <c r="E201" s="719"/>
      <c r="F201" s="360"/>
      <c r="G201" s="64"/>
      <c r="H201" s="64"/>
      <c r="I201" s="64"/>
      <c r="J201" s="64"/>
    </row>
    <row r="202" spans="2:10">
      <c r="B202" s="296"/>
      <c r="C202" s="67"/>
      <c r="D202" s="694"/>
      <c r="E202" s="719"/>
      <c r="F202" s="360"/>
      <c r="G202" s="64"/>
      <c r="H202" s="64"/>
      <c r="I202" s="64"/>
      <c r="J202" s="64"/>
    </row>
    <row r="203" spans="2:10">
      <c r="B203" s="296"/>
      <c r="C203" s="67"/>
      <c r="D203" s="694"/>
      <c r="E203" s="719"/>
      <c r="F203" s="360"/>
      <c r="G203" s="64"/>
      <c r="H203" s="64"/>
      <c r="I203" s="64"/>
      <c r="J203" s="64"/>
    </row>
    <row r="204" spans="2:10">
      <c r="B204" s="296"/>
      <c r="C204" s="67"/>
      <c r="D204" s="694"/>
      <c r="E204" s="719"/>
      <c r="F204" s="360"/>
      <c r="G204" s="64"/>
      <c r="H204" s="64"/>
      <c r="I204" s="64"/>
      <c r="J204" s="64"/>
    </row>
    <row r="205" spans="2:10">
      <c r="B205" s="296"/>
      <c r="C205" s="67"/>
      <c r="D205" s="694"/>
      <c r="E205" s="719"/>
      <c r="F205" s="360"/>
      <c r="G205" s="64"/>
      <c r="H205" s="64"/>
      <c r="I205" s="64"/>
      <c r="J205" s="64"/>
    </row>
    <row r="206" spans="2:10">
      <c r="B206" s="296"/>
      <c r="C206" s="67"/>
      <c r="D206" s="694"/>
      <c r="E206" s="719"/>
      <c r="F206" s="360"/>
      <c r="G206" s="64"/>
      <c r="H206" s="64"/>
      <c r="I206" s="64"/>
      <c r="J206" s="64"/>
    </row>
    <row r="207" spans="2:10">
      <c r="B207" s="296"/>
      <c r="C207" s="67"/>
      <c r="D207" s="694"/>
      <c r="E207" s="719"/>
      <c r="F207" s="360"/>
      <c r="G207" s="64"/>
      <c r="H207" s="64"/>
      <c r="I207" s="64"/>
      <c r="J207" s="64"/>
    </row>
    <row r="208" spans="2:10">
      <c r="B208" s="296"/>
      <c r="C208" s="67"/>
      <c r="D208" s="694"/>
      <c r="E208" s="719"/>
      <c r="F208" s="360"/>
      <c r="G208" s="64"/>
      <c r="H208" s="64"/>
      <c r="I208" s="64"/>
      <c r="J208" s="64"/>
    </row>
    <row r="209" spans="2:10">
      <c r="B209" s="296"/>
      <c r="C209" s="67"/>
      <c r="D209" s="694"/>
      <c r="E209" s="719"/>
      <c r="F209" s="360"/>
      <c r="G209" s="64"/>
      <c r="H209" s="64"/>
      <c r="I209" s="64"/>
      <c r="J209" s="64"/>
    </row>
    <row r="210" spans="2:10">
      <c r="B210" s="296"/>
      <c r="C210" s="67"/>
      <c r="D210" s="694"/>
      <c r="E210" s="719"/>
      <c r="F210" s="360"/>
      <c r="G210" s="64"/>
      <c r="H210" s="64"/>
      <c r="I210" s="64"/>
      <c r="J210" s="64"/>
    </row>
    <row r="211" spans="2:10">
      <c r="B211" s="296"/>
      <c r="C211" s="67"/>
      <c r="D211" s="694"/>
      <c r="E211" s="719"/>
      <c r="F211" s="360"/>
      <c r="G211" s="64"/>
      <c r="H211" s="64"/>
      <c r="I211" s="64"/>
      <c r="J211" s="64"/>
    </row>
    <row r="212" spans="2:10">
      <c r="B212" s="296"/>
      <c r="C212" s="67"/>
      <c r="D212" s="694"/>
      <c r="E212" s="719"/>
      <c r="F212" s="360"/>
      <c r="G212" s="64"/>
      <c r="H212" s="64"/>
      <c r="I212" s="64"/>
      <c r="J212" s="64"/>
    </row>
    <row r="213" spans="2:10">
      <c r="B213" s="296"/>
      <c r="C213" s="67"/>
      <c r="D213" s="694"/>
      <c r="E213" s="719"/>
      <c r="F213" s="360"/>
      <c r="G213" s="64"/>
      <c r="H213" s="64"/>
      <c r="I213" s="64"/>
      <c r="J213" s="64"/>
    </row>
    <row r="214" spans="2:10">
      <c r="B214" s="296"/>
      <c r="C214" s="67"/>
      <c r="D214" s="694"/>
      <c r="E214" s="719"/>
      <c r="F214" s="360"/>
      <c r="G214" s="64"/>
      <c r="H214" s="64"/>
      <c r="I214" s="64"/>
      <c r="J214" s="64"/>
    </row>
    <row r="215" spans="2:10">
      <c r="B215" s="296"/>
      <c r="C215" s="67"/>
      <c r="D215" s="694"/>
      <c r="E215" s="719"/>
      <c r="F215" s="360"/>
      <c r="G215" s="64"/>
      <c r="H215" s="64"/>
      <c r="I215" s="64"/>
      <c r="J215" s="64"/>
    </row>
    <row r="216" spans="2:10">
      <c r="B216" s="296"/>
      <c r="C216" s="67"/>
      <c r="D216" s="694"/>
      <c r="E216" s="719"/>
      <c r="F216" s="360"/>
      <c r="G216" s="64"/>
      <c r="H216" s="64"/>
      <c r="I216" s="64"/>
      <c r="J216" s="64"/>
    </row>
    <row r="217" spans="2:10">
      <c r="B217" s="296"/>
      <c r="C217" s="67"/>
      <c r="D217" s="694"/>
      <c r="E217" s="719"/>
      <c r="F217" s="360"/>
      <c r="G217" s="64"/>
      <c r="H217" s="64"/>
      <c r="I217" s="64"/>
      <c r="J217" s="64"/>
    </row>
    <row r="218" spans="2:10">
      <c r="B218" s="296"/>
      <c r="C218" s="67"/>
      <c r="D218" s="694"/>
      <c r="E218" s="719"/>
      <c r="F218" s="360"/>
      <c r="G218" s="64"/>
      <c r="H218" s="64"/>
      <c r="I218" s="64"/>
      <c r="J218" s="64"/>
    </row>
    <row r="219" spans="2:10">
      <c r="B219" s="296"/>
      <c r="C219" s="67"/>
      <c r="D219" s="694"/>
      <c r="E219" s="719"/>
      <c r="F219" s="360"/>
      <c r="G219" s="64"/>
      <c r="H219" s="64"/>
      <c r="I219" s="64"/>
      <c r="J219" s="64"/>
    </row>
    <row r="220" spans="2:10">
      <c r="B220" s="296"/>
      <c r="C220" s="67"/>
      <c r="D220" s="694"/>
      <c r="E220" s="719"/>
      <c r="F220" s="360"/>
      <c r="G220" s="64"/>
      <c r="H220" s="64"/>
      <c r="I220" s="64"/>
      <c r="J220" s="64"/>
    </row>
    <row r="221" spans="2:10">
      <c r="B221" s="67"/>
      <c r="C221" s="67"/>
      <c r="D221" s="694"/>
      <c r="E221" s="719"/>
      <c r="F221" s="360"/>
      <c r="G221" s="64"/>
      <c r="H221" s="64"/>
      <c r="I221" s="64"/>
      <c r="J221" s="64"/>
    </row>
    <row r="222" spans="2:10">
      <c r="B222" s="67"/>
      <c r="C222" s="67"/>
      <c r="D222" s="694"/>
      <c r="E222" s="719"/>
      <c r="F222" s="360"/>
      <c r="G222" s="64"/>
      <c r="H222" s="64"/>
      <c r="I222" s="64"/>
      <c r="J222" s="64"/>
    </row>
    <row r="223" spans="2:10">
      <c r="B223" s="67"/>
      <c r="C223" s="67"/>
      <c r="D223" s="694"/>
      <c r="E223" s="719"/>
      <c r="F223" s="360"/>
      <c r="G223" s="64"/>
      <c r="H223" s="64"/>
      <c r="I223" s="64"/>
      <c r="J223" s="64"/>
    </row>
    <row r="224" spans="2:10">
      <c r="B224" s="67"/>
      <c r="C224" s="67"/>
      <c r="D224" s="694"/>
      <c r="E224" s="719"/>
      <c r="F224" s="360"/>
      <c r="G224" s="64"/>
      <c r="H224" s="64"/>
      <c r="I224" s="64"/>
      <c r="J224" s="64"/>
    </row>
    <row r="225" spans="2:10">
      <c r="B225" s="67"/>
      <c r="C225" s="67"/>
      <c r="D225" s="694"/>
      <c r="E225" s="719"/>
      <c r="F225" s="360"/>
      <c r="G225" s="64"/>
      <c r="H225" s="64"/>
      <c r="I225" s="64"/>
      <c r="J225" s="64"/>
    </row>
    <row r="226" spans="2:10">
      <c r="B226" s="67"/>
      <c r="C226" s="67"/>
      <c r="D226" s="694"/>
      <c r="E226" s="719"/>
      <c r="F226" s="360"/>
      <c r="G226" s="64"/>
      <c r="H226" s="64"/>
      <c r="I226" s="64"/>
      <c r="J226" s="64"/>
    </row>
    <row r="227" spans="2:10">
      <c r="B227" s="67"/>
      <c r="C227" s="67"/>
      <c r="D227" s="694"/>
      <c r="E227" s="719"/>
      <c r="F227" s="360"/>
      <c r="G227" s="64"/>
      <c r="H227" s="64"/>
      <c r="I227" s="64"/>
      <c r="J227" s="64"/>
    </row>
    <row r="228" spans="2:10">
      <c r="B228" s="67"/>
      <c r="C228" s="67"/>
      <c r="D228" s="694"/>
      <c r="E228" s="719"/>
      <c r="F228" s="360"/>
      <c r="G228" s="64"/>
      <c r="H228" s="64"/>
      <c r="I228" s="64"/>
      <c r="J228" s="64"/>
    </row>
    <row r="229" spans="2:10">
      <c r="B229" s="67"/>
      <c r="C229" s="67"/>
      <c r="D229" s="694"/>
      <c r="E229" s="719"/>
      <c r="F229" s="360"/>
      <c r="G229" s="64"/>
      <c r="H229" s="64"/>
      <c r="I229" s="64"/>
      <c r="J229" s="64"/>
    </row>
    <row r="230" spans="2:10">
      <c r="B230" s="67"/>
      <c r="C230" s="67"/>
      <c r="D230" s="694"/>
      <c r="E230" s="719"/>
      <c r="F230" s="360"/>
      <c r="G230" s="64"/>
      <c r="H230" s="64"/>
      <c r="I230" s="64"/>
      <c r="J230" s="64"/>
    </row>
    <row r="231" spans="2:10">
      <c r="B231" s="67"/>
      <c r="C231" s="67"/>
      <c r="D231" s="694"/>
      <c r="E231" s="719"/>
      <c r="F231" s="360"/>
      <c r="G231" s="64"/>
      <c r="H231" s="64"/>
      <c r="I231" s="64"/>
      <c r="J231" s="64"/>
    </row>
    <row r="232" spans="2:10">
      <c r="B232" s="67"/>
      <c r="C232" s="67"/>
      <c r="D232" s="694"/>
      <c r="E232" s="719"/>
      <c r="F232" s="360"/>
      <c r="G232" s="64"/>
      <c r="H232" s="64"/>
      <c r="I232" s="64"/>
      <c r="J232" s="64"/>
    </row>
    <row r="233" spans="2:10">
      <c r="B233" s="67"/>
      <c r="C233" s="67"/>
      <c r="D233" s="694"/>
      <c r="E233" s="719"/>
      <c r="F233" s="360"/>
      <c r="G233" s="64"/>
      <c r="H233" s="64"/>
      <c r="I233" s="64"/>
      <c r="J233" s="64"/>
    </row>
    <row r="234" spans="2:10">
      <c r="B234" s="67"/>
      <c r="C234" s="67"/>
      <c r="D234" s="694"/>
      <c r="E234" s="719"/>
      <c r="F234" s="360"/>
      <c r="G234" s="64"/>
      <c r="H234" s="64"/>
      <c r="I234" s="64"/>
      <c r="J234" s="64"/>
    </row>
    <row r="235" spans="2:10">
      <c r="B235" s="67"/>
      <c r="C235" s="67"/>
      <c r="D235" s="694"/>
      <c r="E235" s="719"/>
      <c r="F235" s="360"/>
      <c r="G235" s="64"/>
      <c r="H235" s="64"/>
      <c r="I235" s="64"/>
      <c r="J235" s="64"/>
    </row>
    <row r="236" spans="2:10">
      <c r="B236" s="67"/>
      <c r="C236" s="67"/>
      <c r="D236" s="694"/>
      <c r="E236" s="719"/>
      <c r="F236" s="360"/>
      <c r="G236" s="64"/>
      <c r="H236" s="64"/>
      <c r="I236" s="64"/>
      <c r="J236" s="64"/>
    </row>
    <row r="237" spans="2:10">
      <c r="B237" s="67"/>
      <c r="C237" s="67"/>
      <c r="D237" s="694"/>
      <c r="E237" s="719"/>
      <c r="F237" s="360"/>
      <c r="G237" s="64"/>
      <c r="H237" s="64"/>
      <c r="I237" s="64"/>
      <c r="J237" s="64"/>
    </row>
    <row r="238" spans="2:10">
      <c r="B238" s="67"/>
      <c r="C238" s="67"/>
      <c r="D238" s="694"/>
      <c r="E238" s="719"/>
      <c r="F238" s="360"/>
      <c r="G238" s="64"/>
      <c r="H238" s="64"/>
      <c r="I238" s="64"/>
      <c r="J238" s="64"/>
    </row>
    <row r="239" spans="2:10">
      <c r="B239" s="67"/>
      <c r="C239" s="67"/>
      <c r="D239" s="694"/>
      <c r="E239" s="719"/>
      <c r="F239" s="360"/>
      <c r="G239" s="64"/>
      <c r="H239" s="64"/>
      <c r="I239" s="64"/>
      <c r="J239" s="64"/>
    </row>
    <row r="240" spans="2:10">
      <c r="B240" s="67"/>
      <c r="C240" s="67"/>
      <c r="D240" s="694"/>
      <c r="E240" s="719"/>
      <c r="F240" s="360"/>
      <c r="G240" s="64"/>
      <c r="H240" s="64"/>
      <c r="I240" s="64"/>
      <c r="J240" s="64"/>
    </row>
    <row r="241" spans="2:10">
      <c r="B241" s="67"/>
      <c r="C241" s="67"/>
      <c r="D241" s="694"/>
      <c r="E241" s="719"/>
      <c r="F241" s="360"/>
      <c r="G241" s="64"/>
      <c r="H241" s="64"/>
      <c r="I241" s="64"/>
      <c r="J241" s="64"/>
    </row>
    <row r="242" spans="2:10">
      <c r="B242" s="67"/>
      <c r="C242" s="67"/>
      <c r="D242" s="694"/>
      <c r="E242" s="719"/>
      <c r="F242" s="360"/>
      <c r="G242" s="64"/>
      <c r="H242" s="64"/>
      <c r="I242" s="64"/>
      <c r="J242" s="64"/>
    </row>
    <row r="243" spans="2:10">
      <c r="B243" s="67"/>
      <c r="C243" s="67"/>
      <c r="D243" s="694"/>
      <c r="E243" s="719"/>
      <c r="F243" s="360"/>
      <c r="G243" s="64"/>
      <c r="H243" s="64"/>
      <c r="I243" s="64"/>
      <c r="J243" s="64"/>
    </row>
    <row r="244" spans="2:10">
      <c r="B244" s="67"/>
      <c r="C244" s="67"/>
      <c r="D244" s="694"/>
      <c r="E244" s="719"/>
      <c r="F244" s="360"/>
      <c r="G244" s="64"/>
      <c r="H244" s="64"/>
      <c r="I244" s="64"/>
      <c r="J244" s="64"/>
    </row>
    <row r="245" spans="2:10">
      <c r="B245" s="67"/>
      <c r="C245" s="67"/>
      <c r="D245" s="694"/>
      <c r="E245" s="719"/>
      <c r="F245" s="360"/>
      <c r="G245" s="64"/>
      <c r="H245" s="64"/>
      <c r="I245" s="64"/>
      <c r="J245" s="64"/>
    </row>
    <row r="246" spans="2:10">
      <c r="B246" s="67"/>
      <c r="C246" s="67"/>
      <c r="D246" s="694"/>
      <c r="E246" s="719"/>
      <c r="F246" s="360"/>
      <c r="G246" s="64"/>
      <c r="H246" s="64"/>
      <c r="I246" s="64"/>
      <c r="J246" s="64"/>
    </row>
    <row r="247" spans="2:10">
      <c r="B247" s="67"/>
      <c r="C247" s="67"/>
      <c r="D247" s="694"/>
      <c r="E247" s="719"/>
      <c r="F247" s="360"/>
      <c r="G247" s="64"/>
      <c r="H247" s="64"/>
      <c r="I247" s="64"/>
      <c r="J247" s="64"/>
    </row>
    <row r="248" spans="2:10">
      <c r="B248" s="67"/>
      <c r="C248" s="67"/>
      <c r="D248" s="694"/>
      <c r="E248" s="719"/>
      <c r="F248" s="360"/>
      <c r="G248" s="64"/>
      <c r="H248" s="64"/>
      <c r="I248" s="64"/>
      <c r="J248" s="64"/>
    </row>
    <row r="249" spans="2:10">
      <c r="B249" s="67"/>
      <c r="C249" s="67"/>
      <c r="D249" s="694"/>
      <c r="E249" s="719"/>
      <c r="F249" s="360"/>
      <c r="G249" s="64"/>
      <c r="H249" s="64"/>
      <c r="I249" s="64"/>
      <c r="J249" s="64"/>
    </row>
    <row r="250" spans="2:10">
      <c r="B250" s="67"/>
      <c r="C250" s="67"/>
      <c r="D250" s="694"/>
      <c r="E250" s="719"/>
      <c r="F250" s="360"/>
      <c r="G250" s="64"/>
      <c r="H250" s="64"/>
      <c r="I250" s="64"/>
      <c r="J250" s="64"/>
    </row>
    <row r="251" spans="2:10">
      <c r="B251" s="67"/>
      <c r="C251" s="67"/>
      <c r="D251" s="694"/>
      <c r="E251" s="719"/>
      <c r="F251" s="360"/>
      <c r="G251" s="64"/>
      <c r="H251" s="64"/>
      <c r="I251" s="64"/>
      <c r="J251" s="64"/>
    </row>
    <row r="252" spans="2:10">
      <c r="B252" s="67"/>
      <c r="C252" s="67"/>
      <c r="D252" s="694"/>
      <c r="E252" s="719"/>
      <c r="F252" s="360"/>
      <c r="G252" s="64"/>
      <c r="H252" s="64"/>
      <c r="I252" s="64"/>
      <c r="J252" s="64"/>
    </row>
    <row r="253" spans="2:10">
      <c r="B253" s="67"/>
      <c r="C253" s="67"/>
      <c r="D253" s="694"/>
      <c r="E253" s="719"/>
      <c r="F253" s="360"/>
      <c r="G253" s="64"/>
      <c r="H253" s="64"/>
      <c r="I253" s="64"/>
      <c r="J253" s="64"/>
    </row>
    <row r="254" spans="2:10">
      <c r="B254" s="67"/>
      <c r="C254" s="67"/>
      <c r="D254" s="694"/>
      <c r="E254" s="719"/>
      <c r="F254" s="360"/>
      <c r="G254" s="64"/>
      <c r="H254" s="64"/>
      <c r="I254" s="64"/>
      <c r="J254" s="64"/>
    </row>
    <row r="255" spans="2:10">
      <c r="B255" s="67"/>
      <c r="C255" s="67"/>
      <c r="D255" s="694"/>
      <c r="E255" s="719"/>
      <c r="F255" s="360"/>
      <c r="G255" s="64"/>
      <c r="H255" s="64"/>
      <c r="I255" s="64"/>
      <c r="J255" s="64"/>
    </row>
    <row r="256" spans="2:10">
      <c r="B256" s="67"/>
      <c r="C256" s="67"/>
      <c r="D256" s="694"/>
      <c r="E256" s="719"/>
      <c r="F256" s="360"/>
      <c r="G256" s="64"/>
      <c r="H256" s="64"/>
      <c r="I256" s="64"/>
      <c r="J256" s="64"/>
    </row>
    <row r="257" spans="2:10">
      <c r="B257" s="67"/>
      <c r="C257" s="67"/>
      <c r="D257" s="694"/>
      <c r="E257" s="719"/>
      <c r="F257" s="360"/>
      <c r="G257" s="64"/>
      <c r="H257" s="64"/>
      <c r="I257" s="64"/>
      <c r="J257" s="64"/>
    </row>
    <row r="258" spans="2:10">
      <c r="B258" s="67"/>
      <c r="C258" s="67"/>
      <c r="D258" s="694"/>
      <c r="E258" s="719"/>
      <c r="F258" s="360"/>
      <c r="G258" s="64"/>
      <c r="H258" s="64"/>
      <c r="I258" s="64"/>
      <c r="J258" s="64"/>
    </row>
    <row r="259" spans="2:10">
      <c r="B259" s="67"/>
      <c r="C259" s="67"/>
      <c r="D259" s="694"/>
      <c r="E259" s="719"/>
      <c r="F259" s="360"/>
      <c r="G259" s="64"/>
      <c r="H259" s="64"/>
      <c r="I259" s="64"/>
      <c r="J259" s="64"/>
    </row>
    <row r="260" spans="2:10">
      <c r="B260" s="67"/>
      <c r="C260" s="67"/>
      <c r="D260" s="694"/>
      <c r="E260" s="719"/>
      <c r="F260" s="360"/>
      <c r="G260" s="64"/>
      <c r="H260" s="64"/>
      <c r="I260" s="64"/>
      <c r="J260" s="64"/>
    </row>
    <row r="261" spans="2:10">
      <c r="B261" s="67"/>
      <c r="C261" s="67"/>
      <c r="D261" s="694"/>
      <c r="E261" s="719"/>
      <c r="F261" s="360"/>
      <c r="G261" s="64"/>
      <c r="H261" s="64"/>
      <c r="I261" s="64"/>
      <c r="J261" s="64"/>
    </row>
    <row r="262" spans="2:10">
      <c r="B262" s="67"/>
      <c r="C262" s="67"/>
      <c r="D262" s="694"/>
      <c r="E262" s="719"/>
      <c r="F262" s="360"/>
      <c r="G262" s="64"/>
      <c r="H262" s="64"/>
      <c r="I262" s="64"/>
      <c r="J262" s="64"/>
    </row>
    <row r="263" spans="2:10">
      <c r="B263" s="67"/>
      <c r="C263" s="67"/>
      <c r="D263" s="694"/>
      <c r="E263" s="719"/>
      <c r="F263" s="360"/>
      <c r="G263" s="64"/>
      <c r="H263" s="64"/>
      <c r="I263" s="64"/>
      <c r="J263" s="64"/>
    </row>
    <row r="264" spans="2:10">
      <c r="B264" s="67"/>
      <c r="C264" s="67"/>
      <c r="D264" s="694"/>
      <c r="E264" s="719"/>
      <c r="F264" s="360"/>
      <c r="G264" s="64"/>
      <c r="H264" s="64"/>
      <c r="I264" s="64"/>
      <c r="J264" s="64"/>
    </row>
    <row r="265" spans="2:10">
      <c r="B265" s="67"/>
      <c r="C265" s="67"/>
      <c r="D265" s="694"/>
      <c r="E265" s="719"/>
      <c r="F265" s="360"/>
      <c r="G265" s="64"/>
      <c r="H265" s="64"/>
      <c r="I265" s="64"/>
      <c r="J265" s="64"/>
    </row>
    <row r="266" spans="2:10">
      <c r="B266" s="67"/>
      <c r="C266" s="67"/>
      <c r="D266" s="694"/>
      <c r="E266" s="719"/>
      <c r="F266" s="360"/>
      <c r="G266" s="64"/>
      <c r="H266" s="64"/>
      <c r="I266" s="64"/>
      <c r="J266" s="64"/>
    </row>
    <row r="267" spans="2:10">
      <c r="B267" s="67"/>
      <c r="C267" s="67"/>
      <c r="D267" s="694"/>
      <c r="E267" s="719"/>
      <c r="F267" s="360"/>
      <c r="G267" s="64"/>
      <c r="H267" s="64"/>
      <c r="I267" s="64"/>
      <c r="J267" s="64"/>
    </row>
    <row r="268" spans="2:10">
      <c r="B268" s="67"/>
      <c r="C268" s="67"/>
      <c r="D268" s="694"/>
      <c r="E268" s="719"/>
      <c r="F268" s="360"/>
      <c r="G268" s="64"/>
      <c r="H268" s="64"/>
      <c r="I268" s="64"/>
      <c r="J268" s="64"/>
    </row>
    <row r="269" spans="2:10">
      <c r="B269" s="67"/>
      <c r="C269" s="67"/>
      <c r="D269" s="694"/>
      <c r="E269" s="719"/>
      <c r="F269" s="360"/>
      <c r="G269" s="64"/>
      <c r="H269" s="64"/>
      <c r="I269" s="64"/>
      <c r="J269" s="64"/>
    </row>
    <row r="270" spans="2:10">
      <c r="B270" s="67"/>
      <c r="C270" s="67"/>
      <c r="D270" s="694"/>
      <c r="E270" s="719"/>
      <c r="F270" s="360"/>
      <c r="G270" s="64"/>
      <c r="H270" s="64"/>
      <c r="I270" s="64"/>
      <c r="J270" s="64"/>
    </row>
    <row r="271" spans="2:10">
      <c r="B271" s="67"/>
      <c r="C271" s="67"/>
      <c r="D271" s="694"/>
      <c r="E271" s="719"/>
      <c r="F271" s="360"/>
      <c r="G271" s="64"/>
      <c r="H271" s="64"/>
      <c r="I271" s="64"/>
      <c r="J271" s="64"/>
    </row>
    <row r="272" spans="2:10">
      <c r="B272" s="67"/>
      <c r="C272" s="67"/>
      <c r="D272" s="694"/>
      <c r="E272" s="719"/>
      <c r="F272" s="360"/>
      <c r="G272" s="64"/>
      <c r="H272" s="64"/>
      <c r="I272" s="64"/>
      <c r="J272" s="64"/>
    </row>
    <row r="273" spans="2:10">
      <c r="B273" s="67"/>
      <c r="C273" s="67"/>
      <c r="D273" s="694"/>
      <c r="E273" s="719"/>
      <c r="F273" s="360"/>
      <c r="G273" s="64"/>
      <c r="H273" s="64"/>
      <c r="I273" s="64"/>
      <c r="J273" s="64"/>
    </row>
    <row r="274" spans="2:10">
      <c r="B274" s="67"/>
      <c r="C274" s="67"/>
      <c r="D274" s="694"/>
      <c r="E274" s="719"/>
      <c r="F274" s="360"/>
      <c r="G274" s="64"/>
      <c r="H274" s="64"/>
      <c r="I274" s="64"/>
      <c r="J274" s="64"/>
    </row>
    <row r="275" spans="2:10">
      <c r="B275" s="67"/>
      <c r="C275" s="67"/>
      <c r="D275" s="694"/>
      <c r="E275" s="719"/>
      <c r="F275" s="360"/>
      <c r="G275" s="64"/>
      <c r="H275" s="64"/>
      <c r="I275" s="64"/>
      <c r="J275" s="64"/>
    </row>
    <row r="276" spans="2:10">
      <c r="B276" s="67"/>
      <c r="C276" s="67"/>
      <c r="D276" s="694"/>
      <c r="E276" s="719"/>
      <c r="F276" s="360"/>
      <c r="G276" s="64"/>
      <c r="H276" s="64"/>
      <c r="I276" s="64"/>
      <c r="J276" s="64"/>
    </row>
    <row r="277" spans="2:10">
      <c r="B277" s="67"/>
      <c r="C277" s="67"/>
      <c r="D277" s="694"/>
      <c r="E277" s="719"/>
      <c r="F277" s="360"/>
      <c r="G277" s="64"/>
      <c r="H277" s="64"/>
      <c r="I277" s="64"/>
      <c r="J277" s="64"/>
    </row>
    <row r="278" spans="2:10">
      <c r="B278" s="67"/>
      <c r="C278" s="67"/>
      <c r="D278" s="694"/>
      <c r="E278" s="719"/>
      <c r="F278" s="360"/>
      <c r="G278" s="64"/>
      <c r="H278" s="64"/>
      <c r="I278" s="64"/>
      <c r="J278" s="64"/>
    </row>
    <row r="279" spans="2:10">
      <c r="B279" s="67"/>
      <c r="C279" s="67"/>
      <c r="D279" s="694"/>
      <c r="E279" s="719"/>
      <c r="F279" s="360"/>
      <c r="G279" s="64"/>
      <c r="H279" s="64"/>
      <c r="I279" s="64"/>
      <c r="J279" s="64"/>
    </row>
    <row r="280" spans="2:10">
      <c r="B280" s="67"/>
      <c r="C280" s="67"/>
      <c r="D280" s="694"/>
      <c r="E280" s="719"/>
      <c r="F280" s="360"/>
      <c r="G280" s="64"/>
      <c r="H280" s="64"/>
      <c r="I280" s="64"/>
      <c r="J280" s="64"/>
    </row>
    <row r="281" spans="2:10">
      <c r="B281" s="67"/>
      <c r="C281" s="67"/>
      <c r="D281" s="694"/>
      <c r="E281" s="719"/>
      <c r="F281" s="360"/>
      <c r="G281" s="64"/>
      <c r="H281" s="64"/>
      <c r="I281" s="64"/>
      <c r="J281" s="64"/>
    </row>
    <row r="282" spans="2:10">
      <c r="B282" s="67"/>
      <c r="C282" s="67"/>
      <c r="D282" s="694"/>
      <c r="E282" s="719"/>
      <c r="F282" s="360"/>
      <c r="G282" s="64"/>
      <c r="H282" s="64"/>
      <c r="I282" s="64"/>
      <c r="J282" s="64"/>
    </row>
    <row r="283" spans="2:10">
      <c r="B283" s="67"/>
      <c r="C283" s="67"/>
      <c r="D283" s="694"/>
      <c r="E283" s="719"/>
      <c r="F283" s="360"/>
      <c r="G283" s="64"/>
      <c r="H283" s="64"/>
      <c r="I283" s="64"/>
      <c r="J283" s="64"/>
    </row>
    <row r="284" spans="2:10">
      <c r="B284" s="67"/>
      <c r="C284" s="67"/>
      <c r="D284" s="694"/>
      <c r="E284" s="719"/>
      <c r="F284" s="360"/>
      <c r="G284" s="64"/>
      <c r="H284" s="64"/>
      <c r="I284" s="64"/>
      <c r="J284" s="64"/>
    </row>
    <row r="285" spans="2:10">
      <c r="B285" s="67"/>
      <c r="C285" s="67"/>
      <c r="D285" s="694"/>
      <c r="E285" s="719"/>
      <c r="F285" s="360"/>
      <c r="G285" s="64"/>
      <c r="H285" s="64"/>
      <c r="I285" s="64"/>
      <c r="J285" s="64"/>
    </row>
    <row r="286" spans="2:10">
      <c r="B286" s="67"/>
      <c r="C286" s="67"/>
      <c r="D286" s="694"/>
      <c r="E286" s="719"/>
      <c r="F286" s="360"/>
      <c r="G286" s="64"/>
      <c r="H286" s="64"/>
      <c r="I286" s="64"/>
      <c r="J286" s="64"/>
    </row>
    <row r="287" spans="2:10">
      <c r="B287" s="67"/>
      <c r="C287" s="67"/>
      <c r="D287" s="694"/>
      <c r="E287" s="719"/>
      <c r="F287" s="360"/>
      <c r="G287" s="64"/>
      <c r="H287" s="64"/>
      <c r="I287" s="64"/>
      <c r="J287" s="64"/>
    </row>
    <row r="288" spans="2:10">
      <c r="B288" s="67"/>
      <c r="C288" s="67"/>
      <c r="D288" s="694"/>
      <c r="E288" s="719"/>
      <c r="F288" s="360"/>
      <c r="G288" s="64"/>
      <c r="H288" s="64"/>
      <c r="I288" s="64"/>
      <c r="J288" s="64"/>
    </row>
    <row r="289" spans="2:10">
      <c r="B289" s="67"/>
      <c r="C289" s="67"/>
      <c r="D289" s="694"/>
      <c r="E289" s="719"/>
      <c r="F289" s="360"/>
      <c r="G289" s="64"/>
      <c r="H289" s="64"/>
      <c r="I289" s="64"/>
      <c r="J289" s="64"/>
    </row>
    <row r="290" spans="2:10">
      <c r="B290" s="67"/>
      <c r="C290" s="67"/>
      <c r="D290" s="694"/>
      <c r="E290" s="719"/>
      <c r="F290" s="360"/>
      <c r="G290" s="64"/>
      <c r="H290" s="64"/>
      <c r="I290" s="64"/>
      <c r="J290" s="64"/>
    </row>
    <row r="291" spans="2:10">
      <c r="B291" s="67"/>
      <c r="C291" s="67"/>
      <c r="D291" s="694"/>
      <c r="E291" s="719"/>
      <c r="F291" s="360"/>
      <c r="G291" s="64"/>
      <c r="H291" s="64"/>
      <c r="I291" s="64"/>
      <c r="J291" s="64"/>
    </row>
    <row r="292" spans="2:10">
      <c r="B292" s="67"/>
      <c r="C292" s="67"/>
      <c r="D292" s="694"/>
      <c r="E292" s="719"/>
      <c r="F292" s="360"/>
      <c r="G292" s="64"/>
      <c r="H292" s="64"/>
      <c r="I292" s="64"/>
      <c r="J292" s="64"/>
    </row>
    <row r="293" spans="2:10">
      <c r="B293" s="67"/>
      <c r="C293" s="67"/>
      <c r="D293" s="694"/>
      <c r="E293" s="719"/>
      <c r="F293" s="360"/>
      <c r="G293" s="64"/>
      <c r="H293" s="64"/>
      <c r="I293" s="64"/>
      <c r="J293" s="64"/>
    </row>
    <row r="294" spans="2:10">
      <c r="B294" s="67"/>
      <c r="C294" s="67"/>
      <c r="D294" s="694"/>
      <c r="E294" s="719"/>
      <c r="F294" s="360"/>
      <c r="G294" s="64"/>
      <c r="H294" s="64"/>
      <c r="I294" s="64"/>
      <c r="J294" s="64"/>
    </row>
    <row r="295" spans="2:10">
      <c r="B295" s="67"/>
      <c r="C295" s="67"/>
      <c r="D295" s="694"/>
      <c r="E295" s="719"/>
      <c r="F295" s="360"/>
      <c r="G295" s="64"/>
      <c r="H295" s="64"/>
      <c r="I295" s="64"/>
      <c r="J295" s="64"/>
    </row>
    <row r="296" spans="2:10">
      <c r="B296" s="67"/>
      <c r="C296" s="67"/>
      <c r="D296" s="694"/>
      <c r="E296" s="719"/>
      <c r="F296" s="360"/>
      <c r="G296" s="64"/>
      <c r="H296" s="64"/>
      <c r="I296" s="64"/>
      <c r="J296" s="64"/>
    </row>
    <row r="297" spans="2:10">
      <c r="B297" s="67"/>
      <c r="C297" s="67"/>
      <c r="D297" s="694"/>
      <c r="E297" s="719"/>
      <c r="F297" s="360"/>
      <c r="G297" s="64"/>
      <c r="H297" s="64"/>
      <c r="I297" s="64"/>
      <c r="J297" s="64"/>
    </row>
    <row r="298" spans="2:10">
      <c r="B298" s="67"/>
      <c r="C298" s="67"/>
      <c r="D298" s="694"/>
      <c r="E298" s="719"/>
      <c r="F298" s="360"/>
      <c r="G298" s="64"/>
      <c r="H298" s="64"/>
      <c r="I298" s="64"/>
      <c r="J298" s="64"/>
    </row>
    <row r="299" spans="2:10">
      <c r="B299" s="67"/>
      <c r="C299" s="67"/>
      <c r="D299" s="694"/>
      <c r="E299" s="719"/>
      <c r="F299" s="360"/>
      <c r="G299" s="64"/>
      <c r="H299" s="64"/>
      <c r="I299" s="64"/>
      <c r="J299" s="64"/>
    </row>
    <row r="300" spans="2:10">
      <c r="B300" s="67"/>
      <c r="C300" s="67"/>
      <c r="D300" s="694"/>
      <c r="E300" s="719"/>
      <c r="F300" s="360"/>
      <c r="G300" s="64"/>
      <c r="H300" s="64"/>
      <c r="I300" s="64"/>
      <c r="J300" s="64"/>
    </row>
    <row r="301" spans="2:10">
      <c r="B301" s="67"/>
      <c r="C301" s="67"/>
      <c r="D301" s="694"/>
      <c r="E301" s="719"/>
      <c r="F301" s="360"/>
      <c r="G301" s="64"/>
      <c r="H301" s="64"/>
      <c r="I301" s="64"/>
      <c r="J301" s="64"/>
    </row>
    <row r="302" spans="2:10">
      <c r="B302" s="67"/>
      <c r="C302" s="67"/>
      <c r="D302" s="694"/>
      <c r="E302" s="719"/>
      <c r="F302" s="360"/>
      <c r="G302" s="64"/>
      <c r="H302" s="64"/>
      <c r="I302" s="64"/>
      <c r="J302" s="64"/>
    </row>
    <row r="303" spans="2:10">
      <c r="B303" s="67"/>
      <c r="C303" s="67"/>
      <c r="D303" s="694"/>
      <c r="E303" s="719"/>
      <c r="F303" s="360"/>
      <c r="G303" s="64"/>
      <c r="H303" s="64"/>
      <c r="I303" s="64"/>
      <c r="J303" s="64"/>
    </row>
    <row r="304" spans="2:10">
      <c r="B304" s="67"/>
      <c r="C304" s="67"/>
      <c r="D304" s="694"/>
      <c r="E304" s="719"/>
      <c r="F304" s="360"/>
      <c r="G304" s="64"/>
      <c r="H304" s="64"/>
      <c r="I304" s="64"/>
      <c r="J304" s="64"/>
    </row>
    <row r="305" spans="2:10">
      <c r="B305" s="67"/>
      <c r="C305" s="67"/>
      <c r="D305" s="694"/>
      <c r="E305" s="719"/>
      <c r="F305" s="360"/>
      <c r="G305" s="64"/>
      <c r="H305" s="64"/>
      <c r="I305" s="64"/>
      <c r="J305" s="64"/>
    </row>
    <row r="306" spans="2:10">
      <c r="B306" s="67"/>
      <c r="C306" s="67"/>
      <c r="D306" s="694"/>
      <c r="E306" s="719"/>
      <c r="F306" s="360"/>
      <c r="G306" s="64"/>
      <c r="H306" s="64"/>
      <c r="I306" s="64"/>
      <c r="J306" s="64"/>
    </row>
    <row r="307" spans="2:10">
      <c r="B307" s="67"/>
      <c r="C307" s="67"/>
      <c r="D307" s="694"/>
      <c r="E307" s="719"/>
      <c r="F307" s="360"/>
      <c r="G307" s="64"/>
      <c r="H307" s="64"/>
      <c r="I307" s="64"/>
      <c r="J307" s="64"/>
    </row>
    <row r="308" spans="2:10">
      <c r="B308" s="67"/>
      <c r="C308" s="67"/>
      <c r="D308" s="694"/>
      <c r="E308" s="719"/>
      <c r="F308" s="360"/>
      <c r="G308" s="64"/>
      <c r="H308" s="64"/>
      <c r="I308" s="64"/>
      <c r="J308" s="64"/>
    </row>
    <row r="309" spans="2:10">
      <c r="B309" s="67"/>
      <c r="C309" s="67"/>
      <c r="D309" s="694"/>
      <c r="E309" s="719"/>
      <c r="F309" s="360"/>
      <c r="G309" s="64"/>
      <c r="H309" s="64"/>
      <c r="I309" s="64"/>
      <c r="J309" s="64"/>
    </row>
    <row r="310" spans="2:10">
      <c r="B310" s="67"/>
      <c r="C310" s="67"/>
      <c r="D310" s="694"/>
      <c r="E310" s="719"/>
      <c r="F310" s="360"/>
      <c r="G310" s="64"/>
      <c r="H310" s="64"/>
      <c r="I310" s="64"/>
      <c r="J310" s="64"/>
    </row>
    <row r="311" spans="2:10">
      <c r="B311" s="67"/>
      <c r="C311" s="67"/>
      <c r="D311" s="694"/>
      <c r="E311" s="719"/>
      <c r="F311" s="360"/>
      <c r="G311" s="64"/>
      <c r="H311" s="64"/>
      <c r="I311" s="64"/>
      <c r="J311" s="64"/>
    </row>
    <row r="312" spans="2:10">
      <c r="B312" s="67"/>
      <c r="C312" s="67"/>
      <c r="D312" s="694"/>
      <c r="E312" s="719"/>
      <c r="F312" s="360"/>
      <c r="G312" s="64"/>
      <c r="H312" s="64"/>
      <c r="I312" s="64"/>
      <c r="J312" s="64"/>
    </row>
    <row r="313" spans="2:10">
      <c r="B313" s="67"/>
      <c r="C313" s="67"/>
      <c r="D313" s="694"/>
      <c r="E313" s="719"/>
      <c r="F313" s="360"/>
      <c r="G313" s="64"/>
      <c r="H313" s="64"/>
      <c r="I313" s="64"/>
      <c r="J313" s="64"/>
    </row>
    <row r="314" spans="2:10">
      <c r="B314" s="67"/>
      <c r="C314" s="67"/>
      <c r="D314" s="694"/>
      <c r="E314" s="719"/>
      <c r="F314" s="360"/>
      <c r="G314" s="64"/>
      <c r="H314" s="64"/>
      <c r="I314" s="64"/>
      <c r="J314" s="64"/>
    </row>
    <row r="315" spans="2:10">
      <c r="B315" s="67"/>
      <c r="C315" s="67"/>
      <c r="D315" s="694"/>
      <c r="E315" s="719"/>
      <c r="F315" s="360"/>
      <c r="G315" s="64"/>
      <c r="H315" s="64"/>
      <c r="I315" s="64"/>
      <c r="J315" s="64"/>
    </row>
    <row r="316" spans="2:10">
      <c r="B316" s="67"/>
      <c r="C316" s="67"/>
      <c r="D316" s="694"/>
      <c r="E316" s="719"/>
      <c r="F316" s="360"/>
      <c r="G316" s="64"/>
      <c r="H316" s="64"/>
      <c r="I316" s="64"/>
      <c r="J316" s="64"/>
    </row>
    <row r="317" spans="2:10">
      <c r="B317" s="67"/>
      <c r="C317" s="67"/>
      <c r="D317" s="694"/>
      <c r="E317" s="719"/>
      <c r="F317" s="360"/>
      <c r="G317" s="64"/>
      <c r="H317" s="64"/>
      <c r="I317" s="64"/>
      <c r="J317" s="64"/>
    </row>
    <row r="318" spans="2:10">
      <c r="B318" s="67"/>
      <c r="C318" s="67"/>
      <c r="D318" s="694"/>
      <c r="E318" s="719"/>
      <c r="F318" s="360"/>
      <c r="G318" s="64"/>
      <c r="H318" s="64"/>
      <c r="I318" s="64"/>
      <c r="J318" s="64"/>
    </row>
    <row r="319" spans="2:10">
      <c r="B319" s="67"/>
      <c r="C319" s="67"/>
      <c r="D319" s="694"/>
      <c r="E319" s="719"/>
      <c r="F319" s="360"/>
      <c r="G319" s="64"/>
      <c r="H319" s="64"/>
      <c r="I319" s="64"/>
      <c r="J319" s="64"/>
    </row>
    <row r="320" spans="2:10">
      <c r="B320" s="67"/>
      <c r="C320" s="67"/>
      <c r="D320" s="694"/>
      <c r="E320" s="719"/>
      <c r="F320" s="360"/>
      <c r="G320" s="64"/>
      <c r="H320" s="64"/>
      <c r="I320" s="64"/>
      <c r="J320" s="64"/>
    </row>
    <row r="321" spans="2:10">
      <c r="B321" s="67"/>
      <c r="C321" s="67"/>
      <c r="D321" s="694"/>
      <c r="E321" s="719"/>
      <c r="F321" s="360"/>
      <c r="G321" s="64"/>
      <c r="H321" s="64"/>
      <c r="I321" s="64"/>
      <c r="J321" s="64"/>
    </row>
    <row r="322" spans="2:10">
      <c r="B322" s="67"/>
      <c r="C322" s="67"/>
      <c r="D322" s="694"/>
      <c r="E322" s="719"/>
      <c r="F322" s="360"/>
      <c r="G322" s="64"/>
      <c r="H322" s="64"/>
      <c r="I322" s="64"/>
      <c r="J322" s="64"/>
    </row>
    <row r="323" spans="2:10">
      <c r="B323" s="67"/>
      <c r="C323" s="67"/>
      <c r="D323" s="694"/>
      <c r="E323" s="719"/>
      <c r="F323" s="360"/>
      <c r="G323" s="64"/>
      <c r="H323" s="64"/>
      <c r="I323" s="64"/>
      <c r="J323" s="64"/>
    </row>
    <row r="324" spans="2:10">
      <c r="B324" s="67"/>
      <c r="C324" s="67"/>
      <c r="D324" s="694"/>
      <c r="E324" s="719"/>
      <c r="F324" s="360"/>
      <c r="G324" s="64"/>
      <c r="H324" s="64"/>
      <c r="I324" s="64"/>
      <c r="J324" s="64"/>
    </row>
    <row r="325" spans="2:10">
      <c r="B325" s="67"/>
      <c r="C325" s="67"/>
      <c r="D325" s="694"/>
      <c r="E325" s="719"/>
      <c r="F325" s="360"/>
      <c r="G325" s="64"/>
      <c r="H325" s="64"/>
      <c r="I325" s="64"/>
      <c r="J325" s="64"/>
    </row>
    <row r="326" spans="2:10">
      <c r="B326" s="67"/>
      <c r="C326" s="67"/>
      <c r="D326" s="694"/>
      <c r="E326" s="719"/>
      <c r="F326" s="360"/>
      <c r="G326" s="64"/>
      <c r="H326" s="64"/>
      <c r="I326" s="64"/>
      <c r="J326" s="64"/>
    </row>
    <row r="327" spans="2:10">
      <c r="B327" s="67"/>
      <c r="C327" s="67"/>
      <c r="D327" s="694"/>
      <c r="E327" s="719"/>
      <c r="F327" s="360"/>
      <c r="G327" s="64"/>
      <c r="H327" s="64"/>
      <c r="I327" s="64"/>
      <c r="J327" s="64"/>
    </row>
    <row r="328" spans="2:10">
      <c r="B328" s="67"/>
      <c r="C328" s="67"/>
      <c r="D328" s="694"/>
      <c r="E328" s="719"/>
      <c r="F328" s="360"/>
      <c r="G328" s="64"/>
      <c r="H328" s="64"/>
      <c r="I328" s="64"/>
      <c r="J328" s="64"/>
    </row>
    <row r="329" spans="2:10">
      <c r="B329" s="67"/>
      <c r="C329" s="67"/>
      <c r="D329" s="694"/>
      <c r="E329" s="719"/>
      <c r="F329" s="360"/>
      <c r="G329" s="64"/>
      <c r="H329" s="64"/>
      <c r="I329" s="64"/>
      <c r="J329" s="64"/>
    </row>
    <row r="330" spans="2:10">
      <c r="B330" s="67"/>
      <c r="C330" s="67"/>
      <c r="D330" s="694"/>
      <c r="E330" s="719"/>
      <c r="F330" s="360"/>
      <c r="G330" s="64"/>
      <c r="H330" s="64"/>
      <c r="I330" s="64"/>
      <c r="J330" s="64"/>
    </row>
    <row r="331" spans="2:10">
      <c r="B331" s="67"/>
      <c r="C331" s="67"/>
      <c r="D331" s="694"/>
      <c r="E331" s="719"/>
      <c r="F331" s="360"/>
      <c r="G331" s="64"/>
      <c r="H331" s="64"/>
      <c r="I331" s="64"/>
      <c r="J331" s="64"/>
    </row>
    <row r="332" spans="2:10">
      <c r="B332" s="67"/>
      <c r="C332" s="67"/>
      <c r="D332" s="694"/>
      <c r="E332" s="719"/>
      <c r="F332" s="360"/>
      <c r="G332" s="64"/>
      <c r="H332" s="64"/>
      <c r="I332" s="64"/>
      <c r="J332" s="64"/>
    </row>
    <row r="333" spans="2:10">
      <c r="B333" s="67"/>
      <c r="C333" s="67"/>
      <c r="D333" s="694"/>
      <c r="E333" s="719"/>
      <c r="F333" s="360"/>
      <c r="G333" s="64"/>
      <c r="H333" s="64"/>
      <c r="I333" s="64"/>
      <c r="J333" s="64"/>
    </row>
    <row r="334" spans="2:10">
      <c r="B334" s="67"/>
      <c r="C334" s="67"/>
      <c r="D334" s="694"/>
      <c r="E334" s="719"/>
      <c r="F334" s="360"/>
      <c r="G334" s="64"/>
      <c r="H334" s="64"/>
      <c r="I334" s="64"/>
      <c r="J334" s="64"/>
    </row>
    <row r="335" spans="2:10">
      <c r="B335" s="67"/>
      <c r="C335" s="67"/>
      <c r="D335" s="694"/>
      <c r="E335" s="719"/>
      <c r="F335" s="360"/>
      <c r="G335" s="64"/>
      <c r="H335" s="64"/>
      <c r="I335" s="64"/>
      <c r="J335" s="64"/>
    </row>
    <row r="336" spans="2:10">
      <c r="B336" s="67"/>
      <c r="C336" s="67"/>
      <c r="D336" s="694"/>
      <c r="E336" s="719"/>
      <c r="F336" s="360"/>
      <c r="G336" s="64"/>
      <c r="H336" s="64"/>
      <c r="I336" s="64"/>
      <c r="J336" s="64"/>
    </row>
    <row r="337" spans="2:10">
      <c r="B337" s="67"/>
      <c r="C337" s="67"/>
      <c r="D337" s="694"/>
      <c r="E337" s="719"/>
      <c r="F337" s="360"/>
      <c r="G337" s="64"/>
      <c r="H337" s="64"/>
      <c r="I337" s="64"/>
      <c r="J337" s="64"/>
    </row>
    <row r="338" spans="2:10">
      <c r="B338" s="67"/>
      <c r="C338" s="67"/>
      <c r="D338" s="694"/>
      <c r="E338" s="719"/>
      <c r="F338" s="360"/>
      <c r="G338" s="64"/>
      <c r="H338" s="64"/>
      <c r="I338" s="64"/>
      <c r="J338" s="64"/>
    </row>
    <row r="339" spans="2:10">
      <c r="B339" s="67"/>
      <c r="C339" s="67"/>
      <c r="D339" s="694"/>
      <c r="E339" s="719"/>
      <c r="F339" s="360"/>
      <c r="G339" s="64"/>
      <c r="H339" s="64"/>
      <c r="I339" s="64"/>
      <c r="J339" s="64"/>
    </row>
    <row r="340" spans="2:10">
      <c r="B340" s="67"/>
      <c r="C340" s="67"/>
      <c r="D340" s="694"/>
      <c r="E340" s="719"/>
      <c r="F340" s="360"/>
      <c r="G340" s="64"/>
      <c r="H340" s="64"/>
      <c r="I340" s="64"/>
      <c r="J340" s="64"/>
    </row>
    <row r="341" spans="2:10">
      <c r="B341" s="67"/>
      <c r="C341" s="67"/>
      <c r="D341" s="694"/>
      <c r="E341" s="719"/>
      <c r="F341" s="360"/>
      <c r="G341" s="64"/>
      <c r="H341" s="64"/>
      <c r="I341" s="64"/>
      <c r="J341" s="64"/>
    </row>
    <row r="342" spans="2:10">
      <c r="B342" s="67"/>
      <c r="C342" s="67"/>
      <c r="D342" s="694"/>
      <c r="E342" s="719"/>
      <c r="F342" s="360"/>
      <c r="G342" s="64"/>
      <c r="H342" s="64"/>
      <c r="I342" s="64"/>
      <c r="J342" s="64"/>
    </row>
    <row r="343" spans="2:10">
      <c r="B343" s="67"/>
      <c r="C343" s="67"/>
      <c r="D343" s="694"/>
      <c r="E343" s="719"/>
      <c r="F343" s="360"/>
      <c r="G343" s="64"/>
      <c r="H343" s="64"/>
      <c r="I343" s="64"/>
      <c r="J343" s="64"/>
    </row>
    <row r="344" spans="2:10">
      <c r="B344" s="67"/>
      <c r="C344" s="67"/>
      <c r="D344" s="694"/>
      <c r="E344" s="719"/>
      <c r="F344" s="360"/>
      <c r="G344" s="64"/>
      <c r="H344" s="64"/>
      <c r="I344" s="64"/>
      <c r="J344" s="64"/>
    </row>
    <row r="345" spans="2:10">
      <c r="B345" s="67"/>
      <c r="C345" s="67"/>
      <c r="D345" s="694"/>
      <c r="E345" s="719"/>
      <c r="F345" s="360"/>
      <c r="G345" s="64"/>
      <c r="H345" s="64"/>
      <c r="I345" s="64"/>
      <c r="J345" s="64"/>
    </row>
    <row r="346" spans="2:10">
      <c r="B346" s="67"/>
      <c r="C346" s="67"/>
      <c r="D346" s="694"/>
      <c r="E346" s="719"/>
      <c r="F346" s="360"/>
      <c r="G346" s="64"/>
      <c r="H346" s="64"/>
      <c r="I346" s="64"/>
      <c r="J346" s="64"/>
    </row>
    <row r="347" spans="2:10">
      <c r="B347" s="67"/>
      <c r="C347" s="67"/>
      <c r="D347" s="694"/>
      <c r="E347" s="719"/>
      <c r="F347" s="360"/>
      <c r="G347" s="64"/>
      <c r="H347" s="64"/>
      <c r="I347" s="64"/>
      <c r="J347" s="64"/>
    </row>
    <row r="348" spans="2:10">
      <c r="B348" s="67"/>
      <c r="C348" s="67"/>
      <c r="D348" s="694"/>
      <c r="E348" s="719"/>
      <c r="F348" s="360"/>
      <c r="G348" s="64"/>
      <c r="H348" s="64"/>
      <c r="I348" s="64"/>
      <c r="J348" s="64"/>
    </row>
    <row r="349" spans="2:10">
      <c r="B349" s="67"/>
      <c r="C349" s="67"/>
      <c r="D349" s="694"/>
      <c r="E349" s="719"/>
      <c r="F349" s="360"/>
      <c r="G349" s="64"/>
      <c r="H349" s="64"/>
      <c r="I349" s="64"/>
      <c r="J349" s="64"/>
    </row>
    <row r="350" spans="2:10">
      <c r="B350" s="67"/>
      <c r="C350" s="67"/>
      <c r="D350" s="694"/>
      <c r="E350" s="719"/>
      <c r="F350" s="360"/>
      <c r="G350" s="64"/>
      <c r="H350" s="64"/>
      <c r="I350" s="64"/>
      <c r="J350" s="64"/>
    </row>
    <row r="351" spans="2:10">
      <c r="B351" s="67"/>
      <c r="C351" s="67"/>
      <c r="D351" s="694"/>
      <c r="E351" s="719"/>
      <c r="F351" s="360"/>
      <c r="G351" s="64"/>
      <c r="H351" s="64"/>
      <c r="I351" s="64"/>
      <c r="J351" s="64"/>
    </row>
    <row r="352" spans="2:10">
      <c r="B352" s="67"/>
      <c r="C352" s="67"/>
      <c r="D352" s="694"/>
      <c r="E352" s="719"/>
      <c r="F352" s="360"/>
      <c r="G352" s="64"/>
      <c r="H352" s="64"/>
      <c r="I352" s="64"/>
      <c r="J352" s="64"/>
    </row>
    <row r="353" spans="2:10">
      <c r="B353" s="67"/>
      <c r="C353" s="67"/>
      <c r="D353" s="694"/>
      <c r="E353" s="719"/>
      <c r="F353" s="360"/>
      <c r="G353" s="64"/>
      <c r="H353" s="64"/>
      <c r="I353" s="64"/>
      <c r="J353" s="64"/>
    </row>
    <row r="354" spans="2:10">
      <c r="B354" s="67"/>
      <c r="C354" s="67"/>
      <c r="D354" s="694"/>
      <c r="E354" s="719"/>
      <c r="F354" s="360"/>
      <c r="G354" s="64"/>
      <c r="H354" s="64"/>
      <c r="I354" s="64"/>
      <c r="J354" s="64"/>
    </row>
    <row r="355" spans="2:10">
      <c r="B355" s="67"/>
      <c r="C355" s="67"/>
      <c r="D355" s="694"/>
      <c r="E355" s="719"/>
      <c r="F355" s="360"/>
      <c r="G355" s="64"/>
      <c r="H355" s="64"/>
      <c r="I355" s="64"/>
      <c r="J355" s="64"/>
    </row>
    <row r="356" spans="2:10">
      <c r="B356" s="67"/>
      <c r="C356" s="67"/>
      <c r="D356" s="694"/>
      <c r="E356" s="719"/>
      <c r="F356" s="360"/>
      <c r="G356" s="64"/>
      <c r="H356" s="64"/>
      <c r="I356" s="64"/>
      <c r="J356" s="64"/>
    </row>
    <row r="357" spans="2:10">
      <c r="B357" s="67"/>
      <c r="C357" s="67"/>
      <c r="D357" s="694"/>
      <c r="E357" s="719"/>
      <c r="F357" s="360"/>
      <c r="G357" s="64"/>
      <c r="H357" s="64"/>
      <c r="I357" s="64"/>
      <c r="J357" s="64"/>
    </row>
    <row r="358" spans="2:10">
      <c r="B358" s="67"/>
      <c r="C358" s="67"/>
      <c r="D358" s="694"/>
      <c r="E358" s="719"/>
      <c r="F358" s="360"/>
      <c r="G358" s="64"/>
      <c r="H358" s="64"/>
      <c r="I358" s="64"/>
      <c r="J358" s="64"/>
    </row>
    <row r="359" spans="2:10">
      <c r="B359" s="67"/>
      <c r="C359" s="67"/>
      <c r="D359" s="694"/>
      <c r="E359" s="719"/>
      <c r="F359" s="360"/>
      <c r="G359" s="64"/>
      <c r="H359" s="64"/>
      <c r="I359" s="64"/>
      <c r="J359" s="64"/>
    </row>
    <row r="360" spans="2:10">
      <c r="B360" s="67"/>
      <c r="C360" s="67"/>
      <c r="D360" s="694"/>
      <c r="E360" s="719"/>
      <c r="F360" s="360"/>
      <c r="G360" s="64"/>
      <c r="H360" s="64"/>
      <c r="I360" s="64"/>
      <c r="J360" s="64"/>
    </row>
    <row r="361" spans="2:10">
      <c r="B361" s="67"/>
      <c r="C361" s="67"/>
      <c r="D361" s="694"/>
      <c r="E361" s="719"/>
      <c r="F361" s="360"/>
      <c r="G361" s="64"/>
      <c r="H361" s="64"/>
      <c r="I361" s="64"/>
      <c r="J361" s="64"/>
    </row>
    <row r="362" spans="2:10">
      <c r="B362" s="67"/>
      <c r="C362" s="67"/>
      <c r="D362" s="694"/>
      <c r="E362" s="719"/>
      <c r="F362" s="360"/>
      <c r="G362" s="64"/>
      <c r="H362" s="64"/>
      <c r="I362" s="64"/>
      <c r="J362" s="64"/>
    </row>
    <row r="363" spans="2:10">
      <c r="B363" s="67"/>
      <c r="C363" s="67"/>
      <c r="D363" s="694"/>
      <c r="E363" s="719"/>
      <c r="F363" s="360"/>
      <c r="G363" s="64"/>
      <c r="H363" s="64"/>
      <c r="I363" s="64"/>
      <c r="J363" s="64"/>
    </row>
    <row r="364" spans="2:10">
      <c r="B364" s="67"/>
      <c r="C364" s="67"/>
      <c r="D364" s="694"/>
      <c r="E364" s="719"/>
      <c r="F364" s="360"/>
      <c r="G364" s="64"/>
      <c r="H364" s="64"/>
      <c r="I364" s="64"/>
      <c r="J364" s="64"/>
    </row>
    <row r="365" spans="2:10">
      <c r="B365" s="67"/>
      <c r="C365" s="67"/>
      <c r="D365" s="694"/>
      <c r="E365" s="719"/>
      <c r="F365" s="360"/>
      <c r="G365" s="64"/>
      <c r="H365" s="64"/>
      <c r="I365" s="64"/>
      <c r="J365" s="64"/>
    </row>
    <row r="366" spans="2:10">
      <c r="B366" s="67"/>
      <c r="C366" s="67"/>
      <c r="D366" s="694"/>
      <c r="E366" s="719"/>
      <c r="F366" s="360"/>
      <c r="G366" s="64"/>
      <c r="H366" s="64"/>
      <c r="I366" s="64"/>
      <c r="J366" s="64"/>
    </row>
    <row r="367" spans="2:10">
      <c r="B367" s="67"/>
      <c r="C367" s="67"/>
      <c r="D367" s="694"/>
      <c r="E367" s="719"/>
      <c r="F367" s="360"/>
      <c r="G367" s="64"/>
      <c r="H367" s="64"/>
      <c r="I367" s="64"/>
      <c r="J367" s="64"/>
    </row>
    <row r="368" spans="2:10">
      <c r="B368" s="67"/>
      <c r="C368" s="67"/>
      <c r="D368" s="694"/>
      <c r="E368" s="719"/>
      <c r="F368" s="360"/>
      <c r="G368" s="64"/>
      <c r="H368" s="64"/>
      <c r="I368" s="64"/>
      <c r="J368" s="64"/>
    </row>
    <row r="369" spans="2:10">
      <c r="B369" s="67"/>
      <c r="C369" s="67"/>
      <c r="D369" s="694"/>
      <c r="E369" s="719"/>
      <c r="F369" s="360"/>
      <c r="G369" s="64"/>
      <c r="H369" s="64"/>
      <c r="I369" s="64"/>
      <c r="J369" s="64"/>
    </row>
    <row r="370" spans="2:10">
      <c r="B370" s="67"/>
      <c r="C370" s="67"/>
      <c r="D370" s="694"/>
      <c r="E370" s="719"/>
      <c r="F370" s="360"/>
      <c r="G370" s="64"/>
      <c r="H370" s="64"/>
      <c r="I370" s="64"/>
      <c r="J370" s="64"/>
    </row>
    <row r="371" spans="2:10">
      <c r="B371" s="67"/>
      <c r="C371" s="67"/>
      <c r="D371" s="694"/>
      <c r="E371" s="719"/>
      <c r="F371" s="360"/>
      <c r="G371" s="64"/>
      <c r="H371" s="64"/>
      <c r="I371" s="64"/>
      <c r="J371" s="64"/>
    </row>
    <row r="372" spans="2:10">
      <c r="B372" s="67"/>
      <c r="C372" s="67"/>
      <c r="D372" s="694"/>
      <c r="E372" s="719"/>
      <c r="F372" s="360"/>
      <c r="G372" s="64"/>
      <c r="H372" s="64"/>
      <c r="I372" s="64"/>
      <c r="J372" s="64"/>
    </row>
    <row r="373" spans="2:10">
      <c r="B373" s="67"/>
      <c r="C373" s="67"/>
      <c r="D373" s="694"/>
      <c r="E373" s="719"/>
      <c r="F373" s="360"/>
      <c r="G373" s="64"/>
      <c r="H373" s="64"/>
      <c r="I373" s="64"/>
      <c r="J373" s="64"/>
    </row>
    <row r="374" spans="2:10">
      <c r="B374" s="67"/>
      <c r="C374" s="67"/>
      <c r="D374" s="694"/>
      <c r="E374" s="719"/>
      <c r="F374" s="360"/>
      <c r="G374" s="64"/>
      <c r="H374" s="64"/>
      <c r="I374" s="64"/>
      <c r="J374" s="64"/>
    </row>
    <row r="375" spans="2:10">
      <c r="B375" s="67"/>
      <c r="C375" s="67"/>
      <c r="D375" s="694"/>
      <c r="E375" s="719"/>
      <c r="F375" s="360"/>
      <c r="G375" s="64"/>
      <c r="H375" s="64"/>
      <c r="I375" s="64"/>
      <c r="J375" s="64"/>
    </row>
    <row r="376" spans="2:10">
      <c r="B376" s="67"/>
      <c r="C376" s="67"/>
      <c r="D376" s="694"/>
      <c r="E376" s="719"/>
      <c r="F376" s="360"/>
      <c r="G376" s="64"/>
      <c r="H376" s="64"/>
      <c r="I376" s="64"/>
      <c r="J376" s="64"/>
    </row>
    <row r="377" spans="2:10">
      <c r="B377" s="67"/>
      <c r="C377" s="67"/>
      <c r="D377" s="694"/>
      <c r="E377" s="719"/>
      <c r="F377" s="360"/>
      <c r="G377" s="64"/>
      <c r="H377" s="64"/>
      <c r="I377" s="64"/>
      <c r="J377" s="64"/>
    </row>
    <row r="378" spans="2:10">
      <c r="B378" s="67"/>
      <c r="C378" s="67"/>
      <c r="D378" s="694"/>
      <c r="E378" s="719"/>
      <c r="F378" s="360"/>
      <c r="G378" s="64"/>
      <c r="H378" s="64"/>
      <c r="I378" s="64"/>
      <c r="J378" s="64"/>
    </row>
    <row r="379" spans="2:10">
      <c r="B379" s="67"/>
      <c r="C379" s="67"/>
      <c r="D379" s="694"/>
      <c r="E379" s="719"/>
      <c r="F379" s="360"/>
      <c r="G379" s="64"/>
      <c r="H379" s="64"/>
      <c r="I379" s="64"/>
      <c r="J379" s="64"/>
    </row>
    <row r="380" spans="2:10">
      <c r="B380" s="67"/>
      <c r="C380" s="67"/>
      <c r="D380" s="694"/>
      <c r="E380" s="719"/>
      <c r="F380" s="360"/>
      <c r="G380" s="64"/>
      <c r="H380" s="64"/>
      <c r="I380" s="64"/>
      <c r="J380" s="64"/>
    </row>
    <row r="381" spans="2:10">
      <c r="B381" s="67"/>
      <c r="C381" s="67"/>
      <c r="D381" s="694"/>
      <c r="E381" s="719"/>
      <c r="F381" s="360"/>
      <c r="G381" s="64"/>
      <c r="H381" s="64"/>
      <c r="I381" s="64"/>
      <c r="J381" s="64"/>
    </row>
    <row r="382" spans="2:10">
      <c r="B382" s="67"/>
      <c r="C382" s="67"/>
      <c r="D382" s="694"/>
      <c r="E382" s="719"/>
      <c r="F382" s="360"/>
      <c r="G382" s="64"/>
      <c r="H382" s="64"/>
      <c r="I382" s="64"/>
      <c r="J382" s="64"/>
    </row>
    <row r="383" spans="2:10">
      <c r="B383" s="67"/>
      <c r="C383" s="67"/>
      <c r="D383" s="694"/>
      <c r="E383" s="719"/>
      <c r="F383" s="360"/>
      <c r="G383" s="64"/>
      <c r="H383" s="64"/>
      <c r="I383" s="64"/>
      <c r="J383" s="64"/>
    </row>
    <row r="384" spans="2:10">
      <c r="B384" s="67"/>
      <c r="C384" s="67"/>
      <c r="D384" s="694"/>
      <c r="E384" s="719"/>
      <c r="F384" s="360"/>
      <c r="G384" s="64"/>
      <c r="H384" s="64"/>
      <c r="I384" s="64"/>
      <c r="J384" s="64"/>
    </row>
    <row r="385" spans="2:10">
      <c r="B385" s="67"/>
      <c r="C385" s="67"/>
      <c r="D385" s="694"/>
      <c r="E385" s="719"/>
      <c r="F385" s="360"/>
      <c r="G385" s="64"/>
      <c r="H385" s="64"/>
      <c r="I385" s="64"/>
      <c r="J385" s="64"/>
    </row>
    <row r="386" spans="2:10">
      <c r="B386" s="67"/>
      <c r="C386" s="67"/>
      <c r="D386" s="694"/>
      <c r="E386" s="719"/>
      <c r="F386" s="360"/>
      <c r="G386" s="64"/>
      <c r="H386" s="64"/>
      <c r="I386" s="64"/>
      <c r="J386" s="64"/>
    </row>
    <row r="387" spans="2:10">
      <c r="B387" s="67"/>
      <c r="C387" s="67"/>
      <c r="D387" s="694"/>
      <c r="E387" s="719"/>
      <c r="F387" s="360"/>
      <c r="G387" s="64"/>
      <c r="H387" s="64"/>
      <c r="I387" s="64"/>
      <c r="J387" s="64"/>
    </row>
    <row r="388" spans="2:10">
      <c r="B388" s="67"/>
      <c r="C388" s="67"/>
      <c r="D388" s="694"/>
      <c r="E388" s="719"/>
      <c r="F388" s="360"/>
      <c r="G388" s="64"/>
      <c r="H388" s="64"/>
      <c r="I388" s="64"/>
      <c r="J388" s="64"/>
    </row>
    <row r="389" spans="2:10">
      <c r="B389" s="67"/>
      <c r="C389" s="67"/>
      <c r="D389" s="694"/>
      <c r="E389" s="719"/>
      <c r="F389" s="360"/>
      <c r="G389" s="64"/>
      <c r="H389" s="64"/>
      <c r="I389" s="64"/>
      <c r="J389" s="64"/>
    </row>
    <row r="390" spans="2:10">
      <c r="B390" s="67"/>
      <c r="C390" s="67"/>
      <c r="D390" s="694"/>
      <c r="E390" s="719"/>
      <c r="F390" s="360"/>
      <c r="G390" s="64"/>
      <c r="H390" s="64"/>
      <c r="I390" s="64"/>
      <c r="J390" s="64"/>
    </row>
    <row r="391" spans="2:10">
      <c r="B391" s="67"/>
      <c r="C391" s="67"/>
      <c r="D391" s="694"/>
      <c r="E391" s="719"/>
      <c r="F391" s="360"/>
      <c r="G391" s="64"/>
      <c r="H391" s="64"/>
      <c r="I391" s="64"/>
      <c r="J391" s="64"/>
    </row>
    <row r="392" spans="2:10">
      <c r="B392" s="67"/>
      <c r="C392" s="67"/>
      <c r="D392" s="694"/>
      <c r="E392" s="719"/>
      <c r="F392" s="360"/>
      <c r="G392" s="64"/>
      <c r="H392" s="64"/>
      <c r="I392" s="64"/>
      <c r="J392" s="64"/>
    </row>
    <row r="393" spans="2:10">
      <c r="B393" s="67"/>
      <c r="C393" s="67"/>
      <c r="D393" s="694"/>
      <c r="E393" s="719"/>
      <c r="F393" s="360"/>
      <c r="G393" s="64"/>
      <c r="H393" s="64"/>
      <c r="I393" s="64"/>
      <c r="J393" s="64"/>
    </row>
    <row r="394" spans="2:10">
      <c r="B394" s="67"/>
      <c r="C394" s="67"/>
      <c r="D394" s="694"/>
      <c r="E394" s="719"/>
      <c r="F394" s="360"/>
      <c r="G394" s="64"/>
      <c r="H394" s="64"/>
      <c r="I394" s="64"/>
      <c r="J394" s="64"/>
    </row>
    <row r="395" spans="2:10">
      <c r="B395" s="67"/>
      <c r="C395" s="67"/>
      <c r="D395" s="694"/>
      <c r="E395" s="719"/>
      <c r="F395" s="360"/>
      <c r="G395" s="64"/>
      <c r="H395" s="64"/>
      <c r="I395" s="64"/>
      <c r="J395" s="64"/>
    </row>
    <row r="396" spans="2:10">
      <c r="B396" s="67"/>
      <c r="C396" s="67"/>
      <c r="D396" s="694"/>
      <c r="E396" s="719"/>
      <c r="F396" s="360"/>
      <c r="G396" s="64"/>
      <c r="H396" s="64"/>
      <c r="I396" s="64"/>
      <c r="J396" s="64"/>
    </row>
    <row r="397" spans="2:10">
      <c r="B397" s="67"/>
      <c r="C397" s="67"/>
      <c r="D397" s="694"/>
      <c r="E397" s="719"/>
      <c r="F397" s="360"/>
      <c r="G397" s="64"/>
      <c r="H397" s="64"/>
      <c r="I397" s="64"/>
      <c r="J397" s="64"/>
    </row>
    <row r="398" spans="2:10">
      <c r="B398" s="67"/>
      <c r="C398" s="67"/>
      <c r="D398" s="694"/>
      <c r="E398" s="719"/>
      <c r="F398" s="360"/>
      <c r="G398" s="64"/>
      <c r="H398" s="64"/>
      <c r="I398" s="64"/>
      <c r="J398" s="64"/>
    </row>
    <row r="399" spans="2:10">
      <c r="B399" s="67"/>
      <c r="C399" s="67"/>
      <c r="D399" s="694"/>
      <c r="E399" s="719"/>
      <c r="F399" s="360"/>
      <c r="G399" s="64"/>
      <c r="H399" s="64"/>
      <c r="I399" s="64"/>
      <c r="J399" s="64"/>
    </row>
    <row r="400" spans="2:10">
      <c r="B400" s="67"/>
      <c r="C400" s="67"/>
      <c r="D400" s="694"/>
      <c r="E400" s="719"/>
      <c r="F400" s="360"/>
      <c r="G400" s="64"/>
      <c r="H400" s="64"/>
      <c r="I400" s="64"/>
      <c r="J400" s="64"/>
    </row>
    <row r="401" spans="2:10">
      <c r="B401" s="67"/>
      <c r="C401" s="67"/>
      <c r="D401" s="694"/>
      <c r="E401" s="719"/>
      <c r="F401" s="360"/>
      <c r="G401" s="64"/>
      <c r="H401" s="64"/>
      <c r="I401" s="64"/>
      <c r="J401" s="64"/>
    </row>
    <row r="402" spans="2:10">
      <c r="B402" s="67"/>
      <c r="C402" s="67"/>
      <c r="D402" s="694"/>
      <c r="E402" s="719"/>
      <c r="F402" s="360"/>
      <c r="G402" s="64"/>
      <c r="H402" s="64"/>
      <c r="I402" s="64"/>
      <c r="J402" s="64"/>
    </row>
    <row r="403" spans="2:10">
      <c r="B403" s="67"/>
      <c r="C403" s="67"/>
      <c r="D403" s="694"/>
      <c r="E403" s="719"/>
      <c r="F403" s="360"/>
      <c r="G403" s="64"/>
      <c r="H403" s="64"/>
      <c r="I403" s="64"/>
      <c r="J403" s="64"/>
    </row>
    <row r="404" spans="2:10">
      <c r="B404" s="67"/>
      <c r="C404" s="67"/>
      <c r="D404" s="694"/>
      <c r="E404" s="719"/>
      <c r="F404" s="360"/>
      <c r="G404" s="64"/>
      <c r="H404" s="64"/>
      <c r="I404" s="64"/>
      <c r="J404" s="64"/>
    </row>
    <row r="405" spans="2:10">
      <c r="B405" s="67"/>
      <c r="C405" s="67"/>
      <c r="D405" s="694"/>
      <c r="E405" s="719"/>
      <c r="F405" s="360"/>
      <c r="G405" s="64"/>
      <c r="H405" s="64"/>
      <c r="I405" s="64"/>
      <c r="J405" s="64"/>
    </row>
    <row r="406" spans="2:10">
      <c r="B406" s="67"/>
      <c r="C406" s="67"/>
      <c r="D406" s="694"/>
      <c r="E406" s="719"/>
      <c r="F406" s="360"/>
      <c r="G406" s="64"/>
      <c r="H406" s="64"/>
      <c r="I406" s="64"/>
      <c r="J406" s="64"/>
    </row>
    <row r="407" spans="2:10">
      <c r="B407" s="67"/>
      <c r="C407" s="67"/>
      <c r="D407" s="694"/>
      <c r="E407" s="719"/>
      <c r="F407" s="360"/>
      <c r="G407" s="64"/>
      <c r="H407" s="64"/>
      <c r="I407" s="64"/>
      <c r="J407" s="64"/>
    </row>
    <row r="408" spans="2:10">
      <c r="B408" s="67"/>
      <c r="C408" s="67"/>
      <c r="D408" s="694"/>
      <c r="E408" s="719"/>
      <c r="F408" s="360"/>
      <c r="G408" s="64"/>
      <c r="H408" s="64"/>
      <c r="I408" s="64"/>
      <c r="J408" s="64"/>
    </row>
    <row r="409" spans="2:10">
      <c r="B409" s="67"/>
      <c r="C409" s="67"/>
      <c r="D409" s="694"/>
      <c r="E409" s="719"/>
      <c r="F409" s="360"/>
      <c r="G409" s="64"/>
      <c r="H409" s="64"/>
      <c r="I409" s="64"/>
      <c r="J409" s="64"/>
    </row>
    <row r="410" spans="2:10">
      <c r="B410" s="67"/>
      <c r="C410" s="67"/>
      <c r="D410" s="694"/>
      <c r="E410" s="719"/>
      <c r="F410" s="360"/>
      <c r="G410" s="64"/>
      <c r="H410" s="64"/>
      <c r="I410" s="64"/>
      <c r="J410" s="64"/>
    </row>
    <row r="411" spans="2:10">
      <c r="B411" s="67"/>
      <c r="C411" s="67"/>
      <c r="D411" s="694"/>
      <c r="E411" s="719"/>
      <c r="F411" s="360"/>
      <c r="G411" s="64"/>
      <c r="H411" s="64"/>
      <c r="I411" s="64"/>
      <c r="J411" s="64"/>
    </row>
    <row r="412" spans="2:10">
      <c r="B412" s="67"/>
      <c r="C412" s="67"/>
      <c r="D412" s="694"/>
      <c r="E412" s="719"/>
      <c r="F412" s="360"/>
      <c r="G412" s="64"/>
      <c r="H412" s="64"/>
      <c r="I412" s="64"/>
      <c r="J412" s="64"/>
    </row>
    <row r="413" spans="2:10">
      <c r="B413" s="67"/>
      <c r="C413" s="67"/>
      <c r="D413" s="694"/>
      <c r="E413" s="719"/>
      <c r="F413" s="360"/>
      <c r="G413" s="64"/>
      <c r="H413" s="64"/>
      <c r="I413" s="64"/>
      <c r="J413" s="64"/>
    </row>
    <row r="414" spans="2:10">
      <c r="B414" s="67"/>
      <c r="C414" s="67"/>
      <c r="D414" s="694"/>
      <c r="E414" s="719"/>
      <c r="F414" s="360"/>
      <c r="G414" s="64"/>
      <c r="H414" s="64"/>
      <c r="I414" s="64"/>
      <c r="J414" s="64"/>
    </row>
    <row r="415" spans="2:10">
      <c r="B415" s="67"/>
      <c r="C415" s="67"/>
      <c r="D415" s="694"/>
      <c r="E415" s="719"/>
      <c r="F415" s="360"/>
      <c r="G415" s="64"/>
      <c r="H415" s="64"/>
      <c r="I415" s="64"/>
      <c r="J415" s="64"/>
    </row>
    <row r="416" spans="2:10">
      <c r="B416" s="67"/>
      <c r="C416" s="67"/>
      <c r="D416" s="694"/>
      <c r="E416" s="719"/>
      <c r="F416" s="360"/>
      <c r="G416" s="64"/>
      <c r="H416" s="64"/>
      <c r="I416" s="64"/>
      <c r="J416" s="64"/>
    </row>
    <row r="417" spans="2:10">
      <c r="B417" s="67"/>
      <c r="C417" s="67"/>
      <c r="D417" s="694"/>
      <c r="E417" s="719"/>
      <c r="F417" s="360"/>
      <c r="G417" s="64"/>
      <c r="H417" s="64"/>
      <c r="I417" s="64"/>
      <c r="J417" s="64"/>
    </row>
    <row r="418" spans="2:10">
      <c r="B418" s="67"/>
      <c r="C418" s="67"/>
      <c r="D418" s="694"/>
      <c r="E418" s="719"/>
      <c r="F418" s="360"/>
      <c r="G418" s="64"/>
      <c r="H418" s="64"/>
      <c r="I418" s="64"/>
      <c r="J418" s="64"/>
    </row>
    <row r="419" spans="2:10">
      <c r="B419" s="67"/>
      <c r="C419" s="67"/>
      <c r="D419" s="694"/>
      <c r="E419" s="719"/>
      <c r="F419" s="360"/>
      <c r="G419" s="64"/>
      <c r="H419" s="64"/>
      <c r="I419" s="64"/>
      <c r="J419" s="64"/>
    </row>
    <row r="420" spans="2:10">
      <c r="B420" s="67"/>
      <c r="C420" s="67"/>
      <c r="D420" s="694"/>
      <c r="E420" s="719"/>
      <c r="F420" s="360"/>
      <c r="G420" s="64"/>
      <c r="H420" s="64"/>
      <c r="I420" s="64"/>
      <c r="J420" s="64"/>
    </row>
    <row r="421" spans="2:10">
      <c r="B421" s="67"/>
      <c r="C421" s="67"/>
      <c r="D421" s="694"/>
      <c r="E421" s="719"/>
      <c r="F421" s="360"/>
      <c r="G421" s="64"/>
      <c r="H421" s="64"/>
      <c r="I421" s="64"/>
      <c r="J421" s="64"/>
    </row>
    <row r="422" spans="2:10">
      <c r="B422" s="67"/>
      <c r="C422" s="67"/>
      <c r="D422" s="694"/>
      <c r="E422" s="719"/>
      <c r="F422" s="360"/>
      <c r="G422" s="64"/>
      <c r="H422" s="64"/>
      <c r="I422" s="64"/>
      <c r="J422" s="64"/>
    </row>
    <row r="423" spans="2:10">
      <c r="B423" s="67"/>
      <c r="C423" s="67"/>
      <c r="D423" s="694"/>
      <c r="E423" s="719"/>
      <c r="F423" s="360"/>
      <c r="G423" s="64"/>
      <c r="H423" s="64"/>
      <c r="I423" s="64"/>
      <c r="J423" s="64"/>
    </row>
    <row r="424" spans="2:10">
      <c r="B424" s="67"/>
      <c r="C424" s="67"/>
      <c r="D424" s="694"/>
      <c r="E424" s="719"/>
      <c r="F424" s="360"/>
      <c r="G424" s="64"/>
      <c r="H424" s="64"/>
      <c r="I424" s="64"/>
      <c r="J424" s="64"/>
    </row>
    <row r="425" spans="2:10">
      <c r="B425" s="67"/>
      <c r="C425" s="67"/>
      <c r="D425" s="694"/>
      <c r="E425" s="719"/>
      <c r="F425" s="360"/>
      <c r="G425" s="64"/>
      <c r="H425" s="64"/>
      <c r="I425" s="64"/>
      <c r="J425" s="64"/>
    </row>
    <row r="426" spans="2:10">
      <c r="B426" s="67"/>
      <c r="C426" s="67"/>
      <c r="D426" s="694"/>
      <c r="E426" s="719"/>
      <c r="F426" s="360"/>
      <c r="G426" s="64"/>
      <c r="H426" s="64"/>
      <c r="I426" s="64"/>
      <c r="J426" s="64"/>
    </row>
    <row r="427" spans="2:10">
      <c r="B427" s="67"/>
      <c r="C427" s="67"/>
      <c r="D427" s="694"/>
      <c r="E427" s="719"/>
      <c r="F427" s="360"/>
      <c r="G427" s="64"/>
      <c r="H427" s="64"/>
      <c r="I427" s="64"/>
      <c r="J427" s="64"/>
    </row>
    <row r="428" spans="2:10">
      <c r="B428" s="67"/>
      <c r="C428" s="67"/>
      <c r="D428" s="694"/>
      <c r="E428" s="719"/>
      <c r="F428" s="360"/>
      <c r="G428" s="64"/>
      <c r="H428" s="64"/>
      <c r="I428" s="64"/>
      <c r="J428" s="64"/>
    </row>
    <row r="429" spans="2:10">
      <c r="B429" s="67"/>
      <c r="C429" s="67"/>
      <c r="D429" s="694"/>
      <c r="E429" s="719"/>
      <c r="F429" s="360"/>
      <c r="G429" s="64"/>
      <c r="H429" s="64"/>
      <c r="I429" s="64"/>
      <c r="J429" s="64"/>
    </row>
    <row r="430" spans="2:10">
      <c r="B430" s="67"/>
      <c r="C430" s="67"/>
      <c r="D430" s="694"/>
      <c r="E430" s="719"/>
      <c r="F430" s="360"/>
      <c r="G430" s="64"/>
      <c r="H430" s="64"/>
      <c r="I430" s="64"/>
      <c r="J430" s="64"/>
    </row>
    <row r="431" spans="2:10">
      <c r="B431" s="67"/>
      <c r="C431" s="67"/>
      <c r="D431" s="694"/>
      <c r="E431" s="719"/>
      <c r="F431" s="360"/>
      <c r="G431" s="64"/>
      <c r="H431" s="64"/>
      <c r="I431" s="64"/>
      <c r="J431" s="64"/>
    </row>
    <row r="432" spans="2:10">
      <c r="B432" s="67"/>
      <c r="C432" s="67"/>
      <c r="D432" s="694"/>
      <c r="E432" s="719"/>
      <c r="F432" s="360"/>
      <c r="G432" s="64"/>
      <c r="H432" s="64"/>
      <c r="I432" s="64"/>
      <c r="J432" s="64"/>
    </row>
    <row r="433" spans="2:10">
      <c r="B433" s="67"/>
      <c r="C433" s="67"/>
      <c r="D433" s="694"/>
      <c r="E433" s="719"/>
      <c r="F433" s="360"/>
      <c r="G433" s="64"/>
      <c r="H433" s="64"/>
      <c r="I433" s="64"/>
      <c r="J433" s="64"/>
    </row>
    <row r="434" spans="2:10">
      <c r="B434" s="67"/>
      <c r="C434" s="67"/>
      <c r="D434" s="694"/>
      <c r="E434" s="719"/>
      <c r="F434" s="360"/>
      <c r="G434" s="64"/>
      <c r="H434" s="64"/>
      <c r="I434" s="64"/>
      <c r="J434" s="64"/>
    </row>
    <row r="435" spans="2:10">
      <c r="B435" s="67"/>
      <c r="C435" s="67"/>
      <c r="D435" s="694"/>
      <c r="E435" s="719"/>
      <c r="F435" s="360"/>
      <c r="G435" s="64"/>
      <c r="H435" s="64"/>
      <c r="I435" s="64"/>
      <c r="J435" s="64"/>
    </row>
    <row r="436" spans="2:10">
      <c r="B436" s="67"/>
      <c r="C436" s="67"/>
      <c r="D436" s="694"/>
      <c r="E436" s="719"/>
      <c r="F436" s="360"/>
      <c r="G436" s="64"/>
      <c r="H436" s="64"/>
      <c r="I436" s="64"/>
      <c r="J436" s="64"/>
    </row>
    <row r="437" spans="2:10">
      <c r="B437" s="67"/>
      <c r="C437" s="67"/>
      <c r="D437" s="694"/>
      <c r="E437" s="719"/>
      <c r="F437" s="360"/>
      <c r="G437" s="64"/>
      <c r="H437" s="64"/>
      <c r="I437" s="64"/>
      <c r="J437" s="64"/>
    </row>
    <row r="438" spans="2:10">
      <c r="B438" s="67"/>
      <c r="C438" s="67"/>
      <c r="D438" s="694"/>
      <c r="E438" s="719"/>
      <c r="F438" s="360"/>
      <c r="G438" s="64"/>
      <c r="H438" s="64"/>
      <c r="I438" s="64"/>
      <c r="J438" s="64"/>
    </row>
    <row r="439" spans="2:10">
      <c r="B439" s="67"/>
      <c r="C439" s="67"/>
      <c r="D439" s="694"/>
      <c r="E439" s="719"/>
      <c r="F439" s="360"/>
      <c r="G439" s="64"/>
      <c r="H439" s="64"/>
      <c r="I439" s="64"/>
      <c r="J439" s="64"/>
    </row>
    <row r="440" spans="2:10">
      <c r="B440" s="67"/>
      <c r="C440" s="67"/>
      <c r="D440" s="694"/>
      <c r="E440" s="719"/>
      <c r="F440" s="360"/>
      <c r="G440" s="64"/>
      <c r="H440" s="64"/>
      <c r="I440" s="64"/>
      <c r="J440" s="64"/>
    </row>
    <row r="441" spans="2:10">
      <c r="B441" s="67"/>
      <c r="C441" s="67"/>
      <c r="D441" s="694"/>
      <c r="E441" s="719"/>
      <c r="F441" s="360"/>
      <c r="G441" s="64"/>
      <c r="H441" s="64"/>
      <c r="I441" s="64"/>
      <c r="J441" s="64"/>
    </row>
    <row r="442" spans="2:10">
      <c r="B442" s="67"/>
      <c r="C442" s="67"/>
      <c r="D442" s="694"/>
      <c r="E442" s="719"/>
      <c r="F442" s="360"/>
      <c r="G442" s="64"/>
      <c r="H442" s="64"/>
      <c r="I442" s="64"/>
      <c r="J442" s="64"/>
    </row>
    <row r="443" spans="2:10">
      <c r="B443" s="67"/>
      <c r="C443" s="67"/>
      <c r="D443" s="694"/>
      <c r="E443" s="719"/>
      <c r="F443" s="360"/>
      <c r="G443" s="64"/>
      <c r="H443" s="64"/>
      <c r="I443" s="64"/>
      <c r="J443" s="64"/>
    </row>
    <row r="444" spans="2:10">
      <c r="B444" s="67"/>
      <c r="C444" s="67"/>
      <c r="D444" s="694"/>
      <c r="E444" s="719"/>
      <c r="F444" s="360"/>
      <c r="G444" s="64"/>
      <c r="H444" s="64"/>
      <c r="I444" s="64"/>
      <c r="J444" s="64"/>
    </row>
    <row r="445" spans="2:10">
      <c r="B445" s="67"/>
      <c r="C445" s="67"/>
      <c r="D445" s="694"/>
      <c r="E445" s="719"/>
      <c r="F445" s="360"/>
      <c r="G445" s="64"/>
      <c r="H445" s="64"/>
      <c r="I445" s="64"/>
      <c r="J445" s="64"/>
    </row>
    <row r="446" spans="2:10">
      <c r="B446" s="67"/>
      <c r="C446" s="67"/>
      <c r="D446" s="694"/>
      <c r="E446" s="719"/>
      <c r="F446" s="360"/>
      <c r="G446" s="64"/>
      <c r="H446" s="64"/>
      <c r="I446" s="64"/>
      <c r="J446" s="64"/>
    </row>
    <row r="447" spans="2:10">
      <c r="B447" s="67"/>
      <c r="C447" s="67"/>
      <c r="D447" s="694"/>
      <c r="E447" s="719"/>
      <c r="F447" s="360"/>
      <c r="G447" s="64"/>
      <c r="H447" s="64"/>
      <c r="I447" s="64"/>
      <c r="J447" s="64"/>
    </row>
    <row r="448" spans="2:10">
      <c r="B448" s="67"/>
      <c r="C448" s="67"/>
      <c r="D448" s="694"/>
      <c r="E448" s="719"/>
      <c r="F448" s="360"/>
      <c r="G448" s="64"/>
      <c r="H448" s="64"/>
      <c r="I448" s="64"/>
      <c r="J448" s="64"/>
    </row>
    <row r="449" spans="2:10">
      <c r="B449" s="67"/>
      <c r="C449" s="67"/>
      <c r="D449" s="694"/>
      <c r="E449" s="719"/>
      <c r="F449" s="360"/>
      <c r="G449" s="64"/>
      <c r="H449" s="64"/>
      <c r="I449" s="64"/>
      <c r="J449" s="64"/>
    </row>
    <row r="450" spans="2:10">
      <c r="B450" s="67"/>
      <c r="C450" s="67"/>
      <c r="D450" s="694"/>
      <c r="E450" s="719"/>
      <c r="F450" s="360"/>
      <c r="G450" s="64"/>
      <c r="H450" s="64"/>
      <c r="I450" s="64"/>
      <c r="J450" s="64"/>
    </row>
    <row r="451" spans="2:10">
      <c r="B451" s="67"/>
      <c r="C451" s="67"/>
      <c r="D451" s="694"/>
      <c r="E451" s="719"/>
      <c r="F451" s="360"/>
      <c r="G451" s="64"/>
      <c r="H451" s="64"/>
      <c r="I451" s="64"/>
      <c r="J451" s="64"/>
    </row>
    <row r="452" spans="2:10">
      <c r="B452" s="67"/>
      <c r="C452" s="67"/>
      <c r="D452" s="694"/>
      <c r="E452" s="719"/>
      <c r="F452" s="360"/>
      <c r="G452" s="64"/>
      <c r="H452" s="64"/>
      <c r="I452" s="64"/>
      <c r="J452" s="64"/>
    </row>
    <row r="453" spans="2:10">
      <c r="B453" s="67"/>
      <c r="C453" s="67"/>
      <c r="D453" s="694"/>
      <c r="E453" s="719"/>
      <c r="F453" s="360"/>
      <c r="G453" s="64"/>
      <c r="H453" s="64"/>
      <c r="I453" s="64"/>
      <c r="J453" s="64"/>
    </row>
    <row r="454" spans="2:10">
      <c r="B454" s="67"/>
      <c r="C454" s="67"/>
      <c r="D454" s="694"/>
      <c r="E454" s="719"/>
      <c r="F454" s="360"/>
      <c r="G454" s="64"/>
      <c r="H454" s="64"/>
      <c r="I454" s="64"/>
      <c r="J454" s="64"/>
    </row>
    <row r="455" spans="2:10">
      <c r="B455" s="67"/>
      <c r="C455" s="67"/>
      <c r="D455" s="694"/>
      <c r="E455" s="719"/>
      <c r="F455" s="360"/>
      <c r="G455" s="64"/>
      <c r="H455" s="64"/>
      <c r="I455" s="64"/>
      <c r="J455" s="64"/>
    </row>
    <row r="456" spans="2:10">
      <c r="B456" s="67"/>
      <c r="C456" s="67"/>
      <c r="D456" s="694"/>
      <c r="E456" s="719"/>
      <c r="F456" s="360"/>
      <c r="G456" s="64"/>
      <c r="H456" s="64"/>
      <c r="I456" s="64"/>
      <c r="J456" s="64"/>
    </row>
    <row r="457" spans="2:10">
      <c r="B457" s="67"/>
      <c r="C457" s="67"/>
      <c r="D457" s="694"/>
      <c r="E457" s="719"/>
      <c r="F457" s="360"/>
      <c r="G457" s="64"/>
      <c r="H457" s="64"/>
      <c r="I457" s="64"/>
      <c r="J457" s="64"/>
    </row>
    <row r="458" spans="2:10">
      <c r="B458" s="67"/>
      <c r="C458" s="67"/>
      <c r="D458" s="694"/>
      <c r="E458" s="719"/>
      <c r="F458" s="360"/>
      <c r="G458" s="64"/>
      <c r="H458" s="64"/>
      <c r="I458" s="64"/>
      <c r="J458" s="64"/>
    </row>
    <row r="459" spans="2:10">
      <c r="B459" s="67"/>
      <c r="C459" s="67"/>
      <c r="D459" s="694"/>
      <c r="E459" s="719"/>
      <c r="F459" s="360"/>
      <c r="G459" s="64"/>
      <c r="H459" s="64"/>
      <c r="I459" s="64"/>
      <c r="J459" s="64"/>
    </row>
    <row r="460" spans="2:10">
      <c r="B460" s="67"/>
      <c r="C460" s="67"/>
      <c r="D460" s="694"/>
      <c r="E460" s="719"/>
      <c r="F460" s="360"/>
      <c r="G460" s="64"/>
      <c r="H460" s="64"/>
      <c r="I460" s="64"/>
      <c r="J460" s="64"/>
    </row>
    <row r="461" spans="2:10">
      <c r="B461" s="67"/>
      <c r="C461" s="67"/>
      <c r="D461" s="694"/>
      <c r="E461" s="719"/>
      <c r="F461" s="360"/>
      <c r="G461" s="64"/>
      <c r="H461" s="64"/>
      <c r="I461" s="64"/>
      <c r="J461" s="64"/>
    </row>
    <row r="462" spans="2:10">
      <c r="B462" s="67"/>
      <c r="C462" s="67"/>
      <c r="D462" s="694"/>
      <c r="E462" s="719"/>
      <c r="F462" s="360"/>
      <c r="G462" s="64"/>
      <c r="H462" s="64"/>
      <c r="I462" s="64"/>
      <c r="J462" s="64"/>
    </row>
    <row r="463" spans="2:10">
      <c r="B463" s="67"/>
      <c r="C463" s="67"/>
      <c r="D463" s="694"/>
      <c r="E463" s="719"/>
      <c r="F463" s="360"/>
      <c r="G463" s="64"/>
      <c r="H463" s="64"/>
      <c r="I463" s="64"/>
      <c r="J463" s="64"/>
    </row>
    <row r="464" spans="2:10">
      <c r="B464" s="67"/>
      <c r="C464" s="67"/>
      <c r="D464" s="694"/>
      <c r="E464" s="719"/>
      <c r="F464" s="360"/>
      <c r="G464" s="64"/>
      <c r="H464" s="64"/>
      <c r="I464" s="64"/>
      <c r="J464" s="64"/>
    </row>
    <row r="465" spans="2:10">
      <c r="B465" s="67"/>
      <c r="C465" s="67"/>
      <c r="D465" s="694"/>
      <c r="E465" s="719"/>
      <c r="F465" s="360"/>
      <c r="G465" s="64"/>
      <c r="H465" s="64"/>
      <c r="I465" s="64"/>
      <c r="J465" s="64"/>
    </row>
    <row r="466" spans="2:10">
      <c r="B466" s="67"/>
      <c r="C466" s="67"/>
      <c r="D466" s="694"/>
      <c r="E466" s="719"/>
      <c r="F466" s="360"/>
      <c r="G466" s="64"/>
      <c r="H466" s="64"/>
      <c r="I466" s="64"/>
      <c r="J466" s="64"/>
    </row>
    <row r="467" spans="2:10">
      <c r="B467" s="67"/>
      <c r="C467" s="67"/>
      <c r="D467" s="694"/>
      <c r="E467" s="719"/>
      <c r="F467" s="360"/>
      <c r="G467" s="64"/>
      <c r="H467" s="64"/>
      <c r="I467" s="64"/>
      <c r="J467" s="64"/>
    </row>
    <row r="468" spans="2:10">
      <c r="B468" s="67"/>
      <c r="C468" s="67"/>
      <c r="D468" s="694"/>
      <c r="E468" s="719"/>
      <c r="F468" s="360"/>
      <c r="G468" s="64"/>
      <c r="H468" s="64"/>
      <c r="I468" s="64"/>
      <c r="J468" s="64"/>
    </row>
    <row r="469" spans="2:10">
      <c r="B469" s="67"/>
      <c r="C469" s="67"/>
      <c r="D469" s="694"/>
      <c r="E469" s="719"/>
      <c r="F469" s="360"/>
      <c r="G469" s="64"/>
      <c r="H469" s="64"/>
      <c r="I469" s="64"/>
      <c r="J469" s="64"/>
    </row>
    <row r="470" spans="2:10">
      <c r="B470" s="67"/>
      <c r="C470" s="67"/>
      <c r="D470" s="694"/>
      <c r="E470" s="719"/>
      <c r="F470" s="360"/>
      <c r="G470" s="64"/>
      <c r="H470" s="64"/>
      <c r="I470" s="64"/>
      <c r="J470" s="64"/>
    </row>
    <row r="471" spans="2:10">
      <c r="B471" s="67"/>
      <c r="C471" s="67"/>
      <c r="D471" s="694"/>
      <c r="E471" s="719"/>
      <c r="F471" s="360"/>
      <c r="G471" s="64"/>
      <c r="H471" s="64"/>
      <c r="I471" s="64"/>
      <c r="J471" s="64"/>
    </row>
    <row r="472" spans="2:10">
      <c r="B472" s="67"/>
      <c r="C472" s="67"/>
      <c r="D472" s="694"/>
      <c r="E472" s="719"/>
      <c r="F472" s="360"/>
      <c r="G472" s="64"/>
      <c r="H472" s="64"/>
      <c r="I472" s="64"/>
      <c r="J472" s="64"/>
    </row>
    <row r="473" spans="2:10">
      <c r="B473" s="67"/>
      <c r="C473" s="67"/>
      <c r="D473" s="694"/>
      <c r="E473" s="719"/>
      <c r="F473" s="360"/>
      <c r="G473" s="64"/>
      <c r="H473" s="64"/>
      <c r="I473" s="64"/>
      <c r="J473" s="64"/>
    </row>
    <row r="474" spans="2:10">
      <c r="B474" s="67"/>
      <c r="C474" s="67"/>
      <c r="D474" s="694"/>
      <c r="E474" s="719"/>
      <c r="F474" s="360"/>
      <c r="G474" s="64"/>
      <c r="H474" s="64"/>
      <c r="I474" s="64"/>
      <c r="J474" s="64"/>
    </row>
    <row r="475" spans="2:10">
      <c r="B475" s="67"/>
      <c r="C475" s="67"/>
      <c r="D475" s="694"/>
      <c r="E475" s="719"/>
      <c r="F475" s="360"/>
      <c r="G475" s="64"/>
      <c r="H475" s="64"/>
      <c r="I475" s="64"/>
      <c r="J475" s="64"/>
    </row>
    <row r="476" spans="2:10">
      <c r="B476" s="67"/>
      <c r="C476" s="67"/>
      <c r="D476" s="694"/>
      <c r="E476" s="719"/>
      <c r="F476" s="360"/>
      <c r="G476" s="64"/>
      <c r="H476" s="64"/>
      <c r="I476" s="64"/>
      <c r="J476" s="64"/>
    </row>
    <row r="477" spans="2:10">
      <c r="B477" s="67"/>
      <c r="C477" s="67"/>
      <c r="D477" s="694"/>
      <c r="E477" s="719"/>
      <c r="F477" s="360"/>
      <c r="G477" s="64"/>
      <c r="H477" s="64"/>
      <c r="I477" s="64"/>
      <c r="J477" s="64"/>
    </row>
    <row r="478" spans="2:10">
      <c r="B478" s="67"/>
      <c r="C478" s="67"/>
      <c r="D478" s="694"/>
      <c r="E478" s="719"/>
      <c r="F478" s="360"/>
      <c r="G478" s="64"/>
      <c r="H478" s="64"/>
      <c r="I478" s="64"/>
      <c r="J478" s="64"/>
    </row>
    <row r="479" spans="2:10">
      <c r="B479" s="67"/>
      <c r="C479" s="67"/>
      <c r="D479" s="694"/>
      <c r="E479" s="719"/>
      <c r="F479" s="360"/>
      <c r="G479" s="64"/>
      <c r="H479" s="64"/>
      <c r="I479" s="64"/>
      <c r="J479" s="64"/>
    </row>
    <row r="480" spans="2:10">
      <c r="B480" s="67"/>
      <c r="C480" s="67"/>
      <c r="D480" s="694"/>
      <c r="E480" s="719"/>
      <c r="F480" s="360"/>
      <c r="G480" s="64"/>
      <c r="H480" s="64"/>
      <c r="I480" s="64"/>
      <c r="J480" s="64"/>
    </row>
    <row r="481" spans="2:10">
      <c r="B481" s="67"/>
      <c r="C481" s="67"/>
      <c r="D481" s="694"/>
      <c r="E481" s="719"/>
      <c r="F481" s="360"/>
      <c r="G481" s="64"/>
      <c r="H481" s="64"/>
      <c r="I481" s="64"/>
      <c r="J481" s="64"/>
    </row>
    <row r="482" spans="2:10">
      <c r="B482" s="67"/>
      <c r="C482" s="67"/>
      <c r="D482" s="694"/>
      <c r="E482" s="719"/>
      <c r="F482" s="360"/>
      <c r="G482" s="64"/>
      <c r="H482" s="64"/>
      <c r="I482" s="64"/>
      <c r="J482" s="64"/>
    </row>
    <row r="483" spans="2:10">
      <c r="B483" s="67"/>
      <c r="C483" s="67"/>
      <c r="D483" s="694"/>
      <c r="E483" s="719"/>
      <c r="F483" s="360"/>
      <c r="G483" s="64"/>
      <c r="H483" s="64"/>
      <c r="I483" s="64"/>
      <c r="J483" s="64"/>
    </row>
    <row r="484" spans="2:10">
      <c r="B484" s="67"/>
      <c r="C484" s="67"/>
      <c r="D484" s="694"/>
      <c r="E484" s="719"/>
      <c r="F484" s="360"/>
      <c r="G484" s="64"/>
      <c r="H484" s="64"/>
      <c r="I484" s="64"/>
      <c r="J484" s="64"/>
    </row>
    <row r="485" spans="2:10">
      <c r="B485" s="67"/>
      <c r="C485" s="67"/>
      <c r="D485" s="694"/>
      <c r="E485" s="719"/>
      <c r="F485" s="360"/>
      <c r="G485" s="64"/>
      <c r="H485" s="64"/>
      <c r="I485" s="64"/>
      <c r="J485" s="64"/>
    </row>
    <row r="486" spans="2:10">
      <c r="B486" s="67"/>
      <c r="C486" s="67"/>
      <c r="D486" s="694"/>
      <c r="E486" s="719"/>
      <c r="F486" s="360"/>
      <c r="G486" s="64"/>
      <c r="H486" s="64"/>
      <c r="I486" s="64"/>
      <c r="J486" s="64"/>
    </row>
    <row r="487" spans="2:10">
      <c r="B487" s="67"/>
      <c r="C487" s="67"/>
      <c r="D487" s="694"/>
      <c r="E487" s="719"/>
      <c r="F487" s="360"/>
      <c r="G487" s="64"/>
      <c r="H487" s="64"/>
      <c r="I487" s="64"/>
      <c r="J487" s="64"/>
    </row>
    <row r="488" spans="2:10">
      <c r="B488" s="67"/>
      <c r="C488" s="67"/>
      <c r="D488" s="694"/>
      <c r="E488" s="719"/>
      <c r="F488" s="360"/>
      <c r="G488" s="64"/>
      <c r="H488" s="64"/>
      <c r="I488" s="64"/>
      <c r="J488" s="64"/>
    </row>
    <row r="489" spans="2:10">
      <c r="B489" s="67"/>
      <c r="C489" s="67"/>
      <c r="D489" s="694"/>
      <c r="E489" s="719"/>
      <c r="F489" s="360"/>
      <c r="G489" s="64"/>
      <c r="H489" s="64"/>
      <c r="I489" s="64"/>
      <c r="J489" s="64"/>
    </row>
    <row r="490" spans="2:10">
      <c r="B490" s="67"/>
      <c r="C490" s="67"/>
      <c r="D490" s="694"/>
      <c r="E490" s="719"/>
      <c r="F490" s="360"/>
      <c r="G490" s="64"/>
      <c r="H490" s="64"/>
      <c r="I490" s="64"/>
      <c r="J490" s="64"/>
    </row>
    <row r="491" spans="2:10">
      <c r="B491" s="67"/>
      <c r="C491" s="67"/>
      <c r="D491" s="694"/>
      <c r="E491" s="719"/>
      <c r="F491" s="360"/>
      <c r="G491" s="64"/>
      <c r="H491" s="64"/>
      <c r="I491" s="64"/>
      <c r="J491" s="64"/>
    </row>
    <row r="492" spans="2:10">
      <c r="B492" s="67"/>
      <c r="C492" s="67"/>
      <c r="D492" s="694"/>
      <c r="E492" s="719"/>
      <c r="F492" s="360"/>
      <c r="G492" s="64"/>
      <c r="H492" s="64"/>
      <c r="I492" s="64"/>
      <c r="J492" s="64"/>
    </row>
    <row r="493" spans="2:10">
      <c r="B493" s="67"/>
      <c r="C493" s="67"/>
      <c r="D493" s="694"/>
      <c r="E493" s="719"/>
      <c r="F493" s="360"/>
      <c r="G493" s="64"/>
      <c r="H493" s="64"/>
      <c r="I493" s="64"/>
      <c r="J493" s="64"/>
    </row>
    <row r="494" spans="2:10">
      <c r="B494" s="67"/>
      <c r="C494" s="67"/>
      <c r="D494" s="694"/>
      <c r="E494" s="719"/>
      <c r="F494" s="360"/>
      <c r="G494" s="64"/>
      <c r="H494" s="64"/>
      <c r="I494" s="64"/>
      <c r="J494" s="64"/>
    </row>
    <row r="495" spans="2:10">
      <c r="B495" s="67"/>
      <c r="C495" s="67"/>
      <c r="D495" s="694"/>
      <c r="E495" s="719"/>
      <c r="F495" s="360"/>
      <c r="G495" s="64"/>
      <c r="H495" s="64"/>
      <c r="I495" s="64"/>
      <c r="J495" s="64"/>
    </row>
    <row r="496" spans="2:10">
      <c r="B496" s="67"/>
      <c r="C496" s="67"/>
      <c r="D496" s="694"/>
      <c r="E496" s="719"/>
      <c r="F496" s="360"/>
      <c r="G496" s="64"/>
      <c r="H496" s="64"/>
      <c r="I496" s="64"/>
      <c r="J496" s="64"/>
    </row>
    <row r="497" spans="2:10">
      <c r="B497" s="67"/>
      <c r="C497" s="67"/>
      <c r="D497" s="694"/>
      <c r="E497" s="719"/>
      <c r="F497" s="360"/>
      <c r="G497" s="64"/>
      <c r="H497" s="64"/>
      <c r="I497" s="64"/>
      <c r="J497" s="64"/>
    </row>
    <row r="498" spans="2:10">
      <c r="B498" s="67"/>
      <c r="C498" s="67"/>
      <c r="D498" s="694"/>
      <c r="E498" s="719"/>
      <c r="F498" s="360"/>
      <c r="G498" s="64"/>
      <c r="H498" s="64"/>
      <c r="I498" s="64"/>
      <c r="J498" s="64"/>
    </row>
    <row r="499" spans="2:10">
      <c r="B499" s="67"/>
      <c r="C499" s="67"/>
      <c r="D499" s="694"/>
      <c r="E499" s="719"/>
      <c r="F499" s="360"/>
      <c r="G499" s="64"/>
      <c r="H499" s="64"/>
      <c r="I499" s="64"/>
      <c r="J499" s="64"/>
    </row>
    <row r="500" spans="2:10">
      <c r="B500" s="67"/>
      <c r="C500" s="67"/>
      <c r="D500" s="694"/>
      <c r="E500" s="719"/>
      <c r="F500" s="360"/>
      <c r="G500" s="64"/>
      <c r="H500" s="64"/>
      <c r="I500" s="64"/>
      <c r="J500" s="64"/>
    </row>
    <row r="501" spans="2:10">
      <c r="B501" s="67"/>
      <c r="C501" s="67"/>
      <c r="D501" s="694"/>
      <c r="E501" s="719"/>
      <c r="F501" s="360"/>
      <c r="G501" s="64"/>
      <c r="H501" s="64"/>
      <c r="I501" s="64"/>
      <c r="J501" s="64"/>
    </row>
    <row r="502" spans="2:10">
      <c r="B502" s="67"/>
      <c r="C502" s="67"/>
      <c r="D502" s="694"/>
      <c r="E502" s="719"/>
      <c r="F502" s="360"/>
      <c r="G502" s="64"/>
      <c r="H502" s="64"/>
      <c r="I502" s="64"/>
      <c r="J502" s="64"/>
    </row>
    <row r="503" spans="2:10">
      <c r="B503" s="67"/>
      <c r="C503" s="67"/>
      <c r="D503" s="694"/>
      <c r="E503" s="719"/>
      <c r="F503" s="360"/>
      <c r="G503" s="64"/>
      <c r="H503" s="64"/>
      <c r="I503" s="64"/>
      <c r="J503" s="64"/>
    </row>
    <row r="504" spans="2:10">
      <c r="B504" s="67"/>
      <c r="C504" s="67"/>
      <c r="D504" s="694"/>
      <c r="E504" s="719"/>
      <c r="F504" s="360"/>
      <c r="G504" s="64"/>
      <c r="H504" s="64"/>
      <c r="I504" s="64"/>
      <c r="J504" s="64"/>
    </row>
    <row r="505" spans="2:10">
      <c r="B505" s="67"/>
      <c r="C505" s="67"/>
      <c r="D505" s="694"/>
      <c r="E505" s="719"/>
      <c r="F505" s="360"/>
      <c r="G505" s="64"/>
      <c r="H505" s="64"/>
      <c r="I505" s="64"/>
      <c r="J505" s="64"/>
    </row>
    <row r="506" spans="2:10">
      <c r="B506" s="67"/>
      <c r="C506" s="67"/>
      <c r="D506" s="694"/>
      <c r="E506" s="719"/>
      <c r="F506" s="360"/>
      <c r="G506" s="64"/>
      <c r="H506" s="64"/>
      <c r="I506" s="64"/>
      <c r="J506" s="64"/>
    </row>
    <row r="507" spans="2:10">
      <c r="B507" s="67"/>
      <c r="C507" s="67"/>
      <c r="D507" s="694"/>
      <c r="E507" s="719"/>
      <c r="F507" s="360"/>
      <c r="G507" s="64"/>
      <c r="H507" s="64"/>
      <c r="I507" s="64"/>
      <c r="J507" s="64"/>
    </row>
    <row r="508" spans="2:10">
      <c r="B508" s="67"/>
      <c r="C508" s="67"/>
      <c r="D508" s="694"/>
      <c r="E508" s="719"/>
      <c r="F508" s="360"/>
      <c r="G508" s="64"/>
      <c r="H508" s="64"/>
      <c r="I508" s="64"/>
      <c r="J508" s="64"/>
    </row>
    <row r="509" spans="2:10">
      <c r="B509" s="67"/>
      <c r="C509" s="67"/>
      <c r="D509" s="694"/>
      <c r="E509" s="719"/>
      <c r="F509" s="360"/>
      <c r="G509" s="64"/>
      <c r="H509" s="64"/>
      <c r="I509" s="64"/>
      <c r="J509" s="64"/>
    </row>
    <row r="510" spans="2:10">
      <c r="B510" s="67"/>
      <c r="C510" s="67"/>
      <c r="D510" s="694"/>
      <c r="E510" s="719"/>
      <c r="F510" s="360"/>
      <c r="G510" s="64"/>
      <c r="H510" s="64"/>
      <c r="I510" s="64"/>
      <c r="J510" s="64"/>
    </row>
    <row r="511" spans="2:10">
      <c r="B511" s="67"/>
      <c r="C511" s="67"/>
      <c r="D511" s="694"/>
      <c r="E511" s="719"/>
      <c r="F511" s="360"/>
      <c r="G511" s="64"/>
      <c r="H511" s="64"/>
      <c r="I511" s="64"/>
      <c r="J511" s="64"/>
    </row>
    <row r="512" spans="2:10">
      <c r="B512" s="67"/>
      <c r="C512" s="67"/>
      <c r="D512" s="694"/>
      <c r="E512" s="719"/>
      <c r="F512" s="360"/>
      <c r="G512" s="64"/>
      <c r="H512" s="64"/>
      <c r="I512" s="64"/>
      <c r="J512" s="64"/>
    </row>
    <row r="513" spans="2:10">
      <c r="B513" s="67"/>
      <c r="C513" s="67"/>
      <c r="D513" s="694"/>
      <c r="E513" s="719"/>
      <c r="F513" s="360"/>
      <c r="G513" s="64"/>
      <c r="H513" s="64"/>
      <c r="I513" s="64"/>
      <c r="J513" s="64"/>
    </row>
    <row r="514" spans="2:10">
      <c r="B514" s="67"/>
      <c r="C514" s="67"/>
      <c r="D514" s="694"/>
      <c r="E514" s="719"/>
      <c r="F514" s="360"/>
      <c r="G514" s="64"/>
      <c r="H514" s="64"/>
      <c r="I514" s="64"/>
      <c r="J514" s="64"/>
    </row>
    <row r="515" spans="2:10">
      <c r="B515" s="67"/>
      <c r="C515" s="67"/>
      <c r="D515" s="694"/>
      <c r="E515" s="719"/>
      <c r="F515" s="360"/>
      <c r="G515" s="64"/>
      <c r="H515" s="64"/>
      <c r="I515" s="64"/>
      <c r="J515" s="64"/>
    </row>
    <row r="516" spans="2:10">
      <c r="B516" s="67"/>
      <c r="C516" s="67"/>
      <c r="D516" s="694"/>
      <c r="E516" s="719"/>
      <c r="F516" s="360"/>
      <c r="G516" s="64"/>
      <c r="H516" s="64"/>
      <c r="I516" s="64"/>
      <c r="J516" s="64"/>
    </row>
    <row r="517" spans="2:10">
      <c r="B517" s="67"/>
      <c r="C517" s="67"/>
      <c r="D517" s="694"/>
      <c r="E517" s="719"/>
      <c r="F517" s="360"/>
      <c r="G517" s="64"/>
      <c r="H517" s="64"/>
      <c r="I517" s="64"/>
      <c r="J517" s="64"/>
    </row>
    <row r="518" spans="2:10">
      <c r="B518" s="67"/>
      <c r="C518" s="67"/>
      <c r="D518" s="694"/>
      <c r="E518" s="719"/>
      <c r="F518" s="360"/>
      <c r="G518" s="64"/>
      <c r="H518" s="64"/>
      <c r="I518" s="64"/>
      <c r="J518" s="64"/>
    </row>
    <row r="519" spans="2:10">
      <c r="B519" s="67"/>
      <c r="C519" s="67"/>
      <c r="D519" s="694"/>
      <c r="E519" s="719"/>
      <c r="F519" s="360"/>
      <c r="G519" s="64"/>
      <c r="H519" s="64"/>
      <c r="I519" s="64"/>
      <c r="J519" s="64"/>
    </row>
    <row r="520" spans="2:10">
      <c r="B520" s="67"/>
      <c r="C520" s="67"/>
      <c r="D520" s="694"/>
      <c r="E520" s="719"/>
      <c r="F520" s="360"/>
      <c r="G520" s="64"/>
      <c r="H520" s="64"/>
      <c r="I520" s="64"/>
      <c r="J520" s="64"/>
    </row>
    <row r="521" spans="2:10">
      <c r="B521" s="67"/>
      <c r="C521" s="67"/>
      <c r="D521" s="694"/>
      <c r="E521" s="719"/>
      <c r="F521" s="360"/>
      <c r="G521" s="64"/>
      <c r="H521" s="64"/>
      <c r="I521" s="64"/>
      <c r="J521" s="64"/>
    </row>
    <row r="522" spans="2:10">
      <c r="B522" s="67"/>
      <c r="C522" s="67"/>
      <c r="D522" s="694"/>
      <c r="E522" s="719"/>
      <c r="F522" s="360"/>
      <c r="G522" s="64"/>
      <c r="H522" s="64"/>
      <c r="I522" s="64"/>
      <c r="J522" s="64"/>
    </row>
    <row r="523" spans="2:10">
      <c r="B523" s="67"/>
      <c r="C523" s="67"/>
      <c r="D523" s="694"/>
      <c r="E523" s="719"/>
      <c r="F523" s="360"/>
      <c r="G523" s="64"/>
      <c r="H523" s="64"/>
      <c r="I523" s="64"/>
      <c r="J523" s="64"/>
    </row>
    <row r="524" spans="2:10">
      <c r="B524" s="67"/>
      <c r="C524" s="67"/>
      <c r="D524" s="694"/>
      <c r="E524" s="719"/>
      <c r="F524" s="360"/>
      <c r="G524" s="64"/>
      <c r="H524" s="64"/>
      <c r="I524" s="64"/>
      <c r="J524" s="64"/>
    </row>
    <row r="525" spans="2:10">
      <c r="B525" s="67"/>
      <c r="C525" s="67"/>
      <c r="D525" s="694"/>
      <c r="E525" s="719"/>
      <c r="F525" s="360"/>
      <c r="G525" s="64"/>
      <c r="H525" s="64"/>
      <c r="I525" s="64"/>
      <c r="J525" s="64"/>
    </row>
    <row r="526" spans="2:10">
      <c r="B526" s="67"/>
      <c r="C526" s="67"/>
      <c r="D526" s="694"/>
      <c r="E526" s="719"/>
      <c r="F526" s="360"/>
      <c r="G526" s="64"/>
      <c r="H526" s="64"/>
      <c r="I526" s="64"/>
      <c r="J526" s="64"/>
    </row>
    <row r="527" spans="2:10">
      <c r="B527" s="67"/>
      <c r="C527" s="67"/>
      <c r="D527" s="694"/>
      <c r="E527" s="719"/>
      <c r="F527" s="360"/>
      <c r="G527" s="64"/>
      <c r="H527" s="64"/>
      <c r="I527" s="64"/>
      <c r="J527" s="64"/>
    </row>
    <row r="528" spans="2:10">
      <c r="B528" s="67"/>
      <c r="C528" s="67"/>
      <c r="D528" s="694"/>
      <c r="E528" s="719"/>
      <c r="F528" s="360"/>
      <c r="G528" s="64"/>
      <c r="H528" s="64"/>
      <c r="I528" s="64"/>
      <c r="J528" s="64"/>
    </row>
    <row r="529" spans="2:10">
      <c r="B529" s="67"/>
      <c r="C529" s="67"/>
      <c r="D529" s="694"/>
      <c r="E529" s="719"/>
      <c r="F529" s="360"/>
      <c r="G529" s="64"/>
      <c r="H529" s="64"/>
      <c r="I529" s="64"/>
      <c r="J529" s="64"/>
    </row>
    <row r="530" spans="2:10">
      <c r="B530" s="67"/>
      <c r="C530" s="67"/>
      <c r="D530" s="694"/>
      <c r="E530" s="719"/>
      <c r="F530" s="360"/>
      <c r="G530" s="64"/>
      <c r="H530" s="64"/>
      <c r="I530" s="64"/>
      <c r="J530" s="64"/>
    </row>
    <row r="531" spans="2:10">
      <c r="B531" s="67"/>
      <c r="C531" s="67"/>
      <c r="D531" s="694"/>
      <c r="E531" s="719"/>
      <c r="F531" s="360"/>
      <c r="G531" s="64"/>
      <c r="H531" s="64"/>
      <c r="I531" s="64"/>
      <c r="J531" s="64"/>
    </row>
    <row r="532" spans="2:10">
      <c r="B532" s="67"/>
      <c r="C532" s="67"/>
      <c r="D532" s="694"/>
      <c r="E532" s="719"/>
      <c r="F532" s="360"/>
      <c r="G532" s="64"/>
      <c r="H532" s="64"/>
      <c r="I532" s="64"/>
      <c r="J532" s="64"/>
    </row>
    <row r="533" spans="2:10">
      <c r="B533" s="67"/>
      <c r="C533" s="67"/>
      <c r="D533" s="694"/>
      <c r="E533" s="719"/>
      <c r="F533" s="360"/>
      <c r="G533" s="64"/>
      <c r="H533" s="64"/>
      <c r="I533" s="64"/>
      <c r="J533" s="64"/>
    </row>
    <row r="534" spans="2:10">
      <c r="B534" s="67"/>
      <c r="C534" s="67"/>
      <c r="D534" s="694"/>
      <c r="E534" s="719"/>
      <c r="F534" s="360"/>
      <c r="G534" s="64"/>
      <c r="H534" s="64"/>
      <c r="I534" s="64"/>
      <c r="J534" s="64"/>
    </row>
    <row r="535" spans="2:10">
      <c r="B535" s="67"/>
      <c r="C535" s="67"/>
      <c r="D535" s="694"/>
      <c r="E535" s="719"/>
      <c r="F535" s="360"/>
      <c r="G535" s="64"/>
      <c r="H535" s="64"/>
      <c r="I535" s="64"/>
      <c r="J535" s="64"/>
    </row>
    <row r="536" spans="2:10">
      <c r="B536" s="67"/>
      <c r="C536" s="67"/>
      <c r="D536" s="694"/>
      <c r="E536" s="719"/>
      <c r="F536" s="360"/>
      <c r="G536" s="64"/>
      <c r="H536" s="64"/>
      <c r="I536" s="64"/>
      <c r="J536" s="64"/>
    </row>
    <row r="537" spans="2:10">
      <c r="B537" s="67"/>
      <c r="C537" s="67"/>
      <c r="D537" s="694"/>
      <c r="E537" s="719"/>
      <c r="F537" s="360"/>
      <c r="G537" s="64"/>
      <c r="H537" s="64"/>
      <c r="I537" s="64"/>
      <c r="J537" s="64"/>
    </row>
    <row r="538" spans="2:10">
      <c r="B538" s="67"/>
      <c r="C538" s="67"/>
      <c r="D538" s="694"/>
      <c r="E538" s="719"/>
      <c r="F538" s="360"/>
      <c r="G538" s="64"/>
      <c r="H538" s="64"/>
      <c r="I538" s="64"/>
      <c r="J538" s="64"/>
    </row>
    <row r="539" spans="2:10">
      <c r="B539" s="67"/>
      <c r="C539" s="67"/>
      <c r="D539" s="694"/>
      <c r="E539" s="719"/>
      <c r="F539" s="360"/>
      <c r="G539" s="64"/>
      <c r="H539" s="64"/>
      <c r="I539" s="64"/>
      <c r="J539" s="64"/>
    </row>
    <row r="540" spans="2:10">
      <c r="B540" s="67"/>
      <c r="C540" s="67"/>
      <c r="D540" s="694"/>
      <c r="E540" s="719"/>
      <c r="F540" s="360"/>
      <c r="G540" s="64"/>
      <c r="H540" s="64"/>
      <c r="I540" s="64"/>
      <c r="J540" s="64"/>
    </row>
    <row r="541" spans="2:10">
      <c r="B541" s="67"/>
      <c r="C541" s="67"/>
      <c r="D541" s="694"/>
      <c r="E541" s="719"/>
      <c r="F541" s="360"/>
      <c r="G541" s="64"/>
      <c r="H541" s="64"/>
      <c r="I541" s="64"/>
      <c r="J541" s="64"/>
    </row>
    <row r="542" spans="2:10">
      <c r="B542" s="67"/>
      <c r="C542" s="67"/>
      <c r="D542" s="694"/>
      <c r="E542" s="719"/>
      <c r="F542" s="360"/>
      <c r="G542" s="64"/>
      <c r="H542" s="64"/>
      <c r="I542" s="64"/>
      <c r="J542" s="64"/>
    </row>
    <row r="543" spans="2:10">
      <c r="B543" s="67"/>
      <c r="C543" s="67"/>
      <c r="D543" s="694"/>
      <c r="E543" s="719"/>
      <c r="F543" s="360"/>
      <c r="G543" s="64"/>
      <c r="H543" s="64"/>
      <c r="I543" s="64"/>
      <c r="J543" s="64"/>
    </row>
    <row r="544" spans="2:10">
      <c r="B544" s="67"/>
      <c r="C544" s="67"/>
      <c r="D544" s="694"/>
      <c r="E544" s="719"/>
      <c r="F544" s="360"/>
      <c r="G544" s="64"/>
      <c r="H544" s="64"/>
      <c r="I544" s="64"/>
      <c r="J544" s="64"/>
    </row>
    <row r="545" spans="2:10">
      <c r="B545" s="67"/>
      <c r="C545" s="67"/>
      <c r="D545" s="694"/>
      <c r="E545" s="719"/>
      <c r="F545" s="360"/>
      <c r="G545" s="64"/>
      <c r="H545" s="64"/>
      <c r="I545" s="64"/>
      <c r="J545" s="64"/>
    </row>
    <row r="546" spans="2:10">
      <c r="B546" s="67"/>
      <c r="C546" s="67"/>
      <c r="D546" s="694"/>
      <c r="E546" s="719"/>
      <c r="F546" s="360"/>
      <c r="G546" s="64"/>
      <c r="H546" s="64"/>
      <c r="I546" s="64"/>
      <c r="J546" s="64"/>
    </row>
    <row r="547" spans="2:10">
      <c r="B547" s="67"/>
      <c r="C547" s="67"/>
      <c r="D547" s="694"/>
      <c r="E547" s="719"/>
      <c r="F547" s="360"/>
      <c r="G547" s="64"/>
      <c r="H547" s="64"/>
      <c r="I547" s="64"/>
      <c r="J547" s="64"/>
    </row>
    <row r="548" spans="2:10">
      <c r="B548" s="67"/>
      <c r="C548" s="67"/>
      <c r="D548" s="694"/>
      <c r="E548" s="719"/>
      <c r="F548" s="360"/>
      <c r="G548" s="64"/>
      <c r="H548" s="64"/>
      <c r="I548" s="64"/>
      <c r="J548" s="64"/>
    </row>
    <row r="549" spans="2:10">
      <c r="B549" s="67"/>
      <c r="C549" s="67"/>
      <c r="D549" s="694"/>
      <c r="E549" s="719"/>
      <c r="F549" s="360"/>
      <c r="G549" s="64"/>
      <c r="H549" s="64"/>
      <c r="I549" s="64"/>
      <c r="J549" s="64"/>
    </row>
    <row r="550" spans="2:10">
      <c r="B550" s="67"/>
      <c r="C550" s="67"/>
      <c r="D550" s="694"/>
      <c r="E550" s="719"/>
      <c r="F550" s="360"/>
      <c r="G550" s="64"/>
      <c r="H550" s="64"/>
      <c r="I550" s="64"/>
      <c r="J550" s="64"/>
    </row>
    <row r="551" spans="2:10">
      <c r="B551" s="67"/>
      <c r="C551" s="67"/>
      <c r="D551" s="694"/>
      <c r="E551" s="719"/>
      <c r="F551" s="360"/>
      <c r="G551" s="64"/>
      <c r="H551" s="64"/>
      <c r="I551" s="64"/>
      <c r="J551" s="64"/>
    </row>
    <row r="552" spans="2:10">
      <c r="B552" s="67"/>
      <c r="C552" s="67"/>
      <c r="D552" s="694"/>
      <c r="E552" s="719"/>
      <c r="F552" s="360"/>
      <c r="G552" s="64"/>
      <c r="H552" s="64"/>
      <c r="I552" s="64"/>
      <c r="J552" s="64"/>
    </row>
    <row r="553" spans="2:10">
      <c r="B553" s="67"/>
      <c r="C553" s="67"/>
      <c r="D553" s="694"/>
      <c r="E553" s="719"/>
      <c r="F553" s="360"/>
      <c r="G553" s="64"/>
      <c r="H553" s="64"/>
      <c r="I553" s="64"/>
      <c r="J553" s="64"/>
    </row>
    <row r="554" spans="2:10">
      <c r="B554" s="67"/>
      <c r="C554" s="67"/>
      <c r="D554" s="694"/>
      <c r="E554" s="719"/>
      <c r="F554" s="360"/>
      <c r="G554" s="64"/>
      <c r="H554" s="64"/>
      <c r="I554" s="64"/>
      <c r="J554" s="64"/>
    </row>
    <row r="555" spans="2:10">
      <c r="B555" s="67"/>
      <c r="C555" s="67"/>
      <c r="D555" s="694"/>
      <c r="E555" s="719"/>
      <c r="F555" s="360"/>
      <c r="G555" s="64"/>
      <c r="H555" s="64"/>
      <c r="I555" s="64"/>
      <c r="J555" s="64"/>
    </row>
    <row r="556" spans="2:10">
      <c r="B556" s="67"/>
      <c r="C556" s="67"/>
      <c r="D556" s="694"/>
      <c r="E556" s="719"/>
      <c r="F556" s="360"/>
      <c r="G556" s="64"/>
      <c r="H556" s="64"/>
      <c r="I556" s="64"/>
      <c r="J556" s="64"/>
    </row>
    <row r="557" spans="2:10">
      <c r="B557" s="67"/>
      <c r="C557" s="67"/>
      <c r="D557" s="694"/>
      <c r="E557" s="719"/>
      <c r="F557" s="360"/>
      <c r="G557" s="64"/>
      <c r="H557" s="64"/>
      <c r="I557" s="64"/>
      <c r="J557" s="64"/>
    </row>
    <row r="558" spans="2:10">
      <c r="B558" s="67"/>
      <c r="C558" s="67"/>
      <c r="D558" s="694"/>
      <c r="E558" s="719"/>
      <c r="F558" s="360"/>
      <c r="G558" s="64"/>
      <c r="H558" s="64"/>
      <c r="I558" s="64"/>
      <c r="J558" s="64"/>
    </row>
    <row r="559" spans="2:10">
      <c r="B559" s="67"/>
      <c r="C559" s="67"/>
      <c r="D559" s="694"/>
      <c r="E559" s="719"/>
      <c r="F559" s="360"/>
      <c r="G559" s="64"/>
      <c r="H559" s="64"/>
      <c r="I559" s="64"/>
      <c r="J559" s="64"/>
    </row>
    <row r="560" spans="2:10">
      <c r="B560" s="67"/>
      <c r="C560" s="67"/>
      <c r="D560" s="694"/>
      <c r="E560" s="719"/>
      <c r="F560" s="360"/>
      <c r="G560" s="64"/>
      <c r="H560" s="64"/>
      <c r="I560" s="64"/>
      <c r="J560" s="64"/>
    </row>
    <row r="561" spans="2:10">
      <c r="B561" s="67"/>
      <c r="C561" s="67"/>
      <c r="D561" s="694"/>
      <c r="E561" s="719"/>
      <c r="F561" s="360"/>
      <c r="G561" s="64"/>
      <c r="H561" s="64"/>
      <c r="I561" s="64"/>
      <c r="J561" s="64"/>
    </row>
    <row r="562" spans="2:10">
      <c r="B562" s="67"/>
      <c r="C562" s="67"/>
      <c r="D562" s="694"/>
      <c r="E562" s="719"/>
      <c r="F562" s="360"/>
      <c r="G562" s="64"/>
      <c r="H562" s="64"/>
      <c r="I562" s="64"/>
      <c r="J562" s="64"/>
    </row>
    <row r="563" spans="2:10">
      <c r="B563" s="67"/>
      <c r="C563" s="67"/>
      <c r="D563" s="694"/>
      <c r="E563" s="719"/>
      <c r="F563" s="360"/>
      <c r="G563" s="64"/>
      <c r="H563" s="64"/>
      <c r="I563" s="64"/>
      <c r="J563" s="64"/>
    </row>
    <row r="564" spans="2:10">
      <c r="B564" s="67"/>
      <c r="C564" s="67"/>
      <c r="D564" s="694"/>
      <c r="E564" s="719"/>
      <c r="F564" s="360"/>
      <c r="G564" s="64"/>
      <c r="H564" s="64"/>
      <c r="I564" s="64"/>
      <c r="J564" s="64"/>
    </row>
    <row r="565" spans="2:10">
      <c r="B565" s="67"/>
      <c r="C565" s="67"/>
      <c r="D565" s="694"/>
      <c r="E565" s="719"/>
      <c r="F565" s="360"/>
      <c r="G565" s="64"/>
      <c r="H565" s="64"/>
      <c r="I565" s="64"/>
      <c r="J565" s="64"/>
    </row>
    <row r="566" spans="2:10">
      <c r="B566" s="67"/>
      <c r="C566" s="67"/>
      <c r="D566" s="694"/>
      <c r="E566" s="719"/>
      <c r="F566" s="360"/>
      <c r="G566" s="64"/>
      <c r="H566" s="64"/>
      <c r="I566" s="64"/>
      <c r="J566" s="64"/>
    </row>
    <row r="567" spans="2:10">
      <c r="B567" s="67"/>
      <c r="C567" s="67"/>
      <c r="D567" s="694"/>
      <c r="E567" s="719"/>
      <c r="F567" s="360"/>
      <c r="G567" s="64"/>
      <c r="H567" s="64"/>
      <c r="I567" s="64"/>
      <c r="J567" s="64"/>
    </row>
    <row r="568" spans="2:10">
      <c r="B568" s="67"/>
      <c r="C568" s="67"/>
      <c r="D568" s="694"/>
      <c r="E568" s="719"/>
      <c r="F568" s="360"/>
      <c r="G568" s="64"/>
      <c r="H568" s="64"/>
      <c r="I568" s="64"/>
      <c r="J568" s="64"/>
    </row>
    <row r="569" spans="2:10">
      <c r="B569" s="67"/>
      <c r="C569" s="67"/>
      <c r="D569" s="694"/>
      <c r="E569" s="719"/>
      <c r="F569" s="360"/>
      <c r="G569" s="64"/>
      <c r="H569" s="64"/>
      <c r="I569" s="64"/>
      <c r="J569" s="64"/>
    </row>
    <row r="570" spans="2:10">
      <c r="B570" s="67"/>
      <c r="C570" s="67"/>
      <c r="D570" s="694"/>
      <c r="E570" s="719"/>
      <c r="F570" s="360"/>
      <c r="G570" s="64"/>
      <c r="H570" s="64"/>
      <c r="I570" s="64"/>
      <c r="J570" s="64"/>
    </row>
    <row r="571" spans="2:10">
      <c r="B571" s="67"/>
      <c r="C571" s="67"/>
      <c r="D571" s="694"/>
      <c r="E571" s="719"/>
      <c r="F571" s="360"/>
      <c r="G571" s="64"/>
      <c r="H571" s="64"/>
      <c r="I571" s="64"/>
      <c r="J571" s="64"/>
    </row>
    <row r="572" spans="2:10">
      <c r="B572" s="67"/>
      <c r="C572" s="67"/>
      <c r="D572" s="694"/>
      <c r="E572" s="719"/>
      <c r="F572" s="360"/>
      <c r="G572" s="64"/>
      <c r="H572" s="64"/>
      <c r="I572" s="64"/>
      <c r="J572" s="64"/>
    </row>
    <row r="573" spans="2:10">
      <c r="B573" s="67"/>
      <c r="C573" s="67"/>
      <c r="D573" s="694"/>
      <c r="E573" s="719"/>
      <c r="F573" s="360"/>
      <c r="G573" s="64"/>
      <c r="H573" s="64"/>
      <c r="I573" s="64"/>
      <c r="J573" s="64"/>
    </row>
    <row r="574" spans="2:10">
      <c r="B574" s="67"/>
      <c r="C574" s="67"/>
      <c r="D574" s="694"/>
      <c r="E574" s="719"/>
      <c r="F574" s="360"/>
      <c r="G574" s="64"/>
      <c r="H574" s="64"/>
      <c r="I574" s="64"/>
      <c r="J574" s="64"/>
    </row>
    <row r="575" spans="2:10">
      <c r="B575" s="67"/>
      <c r="C575" s="67"/>
      <c r="D575" s="694"/>
      <c r="E575" s="719"/>
      <c r="F575" s="360"/>
      <c r="G575" s="64"/>
      <c r="H575" s="64"/>
      <c r="I575" s="64"/>
      <c r="J575" s="64"/>
    </row>
    <row r="576" spans="2:10">
      <c r="B576" s="67"/>
      <c r="C576" s="67"/>
      <c r="D576" s="417"/>
      <c r="E576" s="720"/>
      <c r="F576" s="361"/>
      <c r="G576" s="68"/>
      <c r="H576" s="68"/>
      <c r="I576" s="68"/>
      <c r="J576" s="68"/>
    </row>
    <row r="577" spans="2:10">
      <c r="B577" s="67"/>
      <c r="C577" s="67"/>
      <c r="D577" s="417"/>
      <c r="E577" s="720"/>
      <c r="F577" s="361"/>
      <c r="G577" s="68"/>
      <c r="H577" s="68"/>
      <c r="I577" s="68"/>
      <c r="J577" s="68"/>
    </row>
    <row r="578" spans="2:10">
      <c r="B578" s="67"/>
      <c r="C578" s="67"/>
      <c r="D578" s="417"/>
      <c r="E578" s="720"/>
      <c r="F578" s="361"/>
      <c r="G578" s="68"/>
      <c r="H578" s="68"/>
      <c r="I578" s="68"/>
      <c r="J578" s="68"/>
    </row>
    <row r="579" spans="2:10">
      <c r="B579" s="67"/>
      <c r="C579" s="67"/>
      <c r="D579" s="417"/>
      <c r="E579" s="720"/>
      <c r="F579" s="361"/>
      <c r="G579" s="68"/>
      <c r="H579" s="68"/>
      <c r="I579" s="68"/>
      <c r="J579" s="68"/>
    </row>
    <row r="580" spans="2:10">
      <c r="B580" s="67"/>
      <c r="C580" s="67"/>
      <c r="D580" s="417"/>
      <c r="E580" s="720"/>
      <c r="F580" s="361"/>
      <c r="G580" s="68"/>
      <c r="H580" s="68"/>
      <c r="I580" s="68"/>
      <c r="J580" s="68"/>
    </row>
    <row r="581" spans="2:10">
      <c r="B581" s="67"/>
      <c r="C581" s="67"/>
      <c r="D581" s="417"/>
      <c r="E581" s="720"/>
      <c r="F581" s="361"/>
      <c r="G581" s="68"/>
      <c r="H581" s="68"/>
      <c r="I581" s="68"/>
      <c r="J581" s="68"/>
    </row>
  </sheetData>
  <phoneticPr fontId="25" type="noConversion"/>
  <conditionalFormatting sqref="B14:J17 B18:C18 F18:J18 B19:J21 B26:J41 B52:J55 B57:J57">
    <cfRule type="expression" dxfId="205" priority="88" stopIfTrue="1">
      <formula>AND($M14=1)</formula>
    </cfRule>
    <cfRule type="expression" dxfId="204" priority="89" stopIfTrue="1">
      <formula>AND($M14=2)</formula>
    </cfRule>
    <cfRule type="expression" dxfId="203" priority="90" stopIfTrue="1">
      <formula>AND($M14=3)</formula>
    </cfRule>
  </conditionalFormatting>
  <conditionalFormatting sqref="B7:J7">
    <cfRule type="expression" dxfId="202" priority="85" stopIfTrue="1">
      <formula>AND($M7=1)</formula>
    </cfRule>
    <cfRule type="expression" dxfId="201" priority="86" stopIfTrue="1">
      <formula>AND($M7=2)</formula>
    </cfRule>
    <cfRule type="expression" dxfId="200" priority="87" stopIfTrue="1">
      <formula>AND($M7=3)</formula>
    </cfRule>
  </conditionalFormatting>
  <conditionalFormatting sqref="B13:J13">
    <cfRule type="expression" dxfId="199" priority="58" stopIfTrue="1">
      <formula>AND($M13=1)</formula>
    </cfRule>
    <cfRule type="expression" dxfId="198" priority="59" stopIfTrue="1">
      <formula>AND($M13=2)</formula>
    </cfRule>
    <cfRule type="expression" dxfId="197" priority="60" stopIfTrue="1">
      <formula>AND($M13=3)</formula>
    </cfRule>
  </conditionalFormatting>
  <conditionalFormatting sqref="B12:J12">
    <cfRule type="expression" dxfId="196" priority="55" stopIfTrue="1">
      <formula>AND($M12=1)</formula>
    </cfRule>
    <cfRule type="expression" dxfId="195" priority="56" stopIfTrue="1">
      <formula>AND($M12=2)</formula>
    </cfRule>
    <cfRule type="expression" dxfId="194" priority="57" stopIfTrue="1">
      <formula>AND($M12=3)</formula>
    </cfRule>
  </conditionalFormatting>
  <conditionalFormatting sqref="B9:J9">
    <cfRule type="expression" dxfId="193" priority="46" stopIfTrue="1">
      <formula>AND($M9=1)</formula>
    </cfRule>
    <cfRule type="expression" dxfId="192" priority="47" stopIfTrue="1">
      <formula>AND($M9=2)</formula>
    </cfRule>
    <cfRule type="expression" dxfId="191" priority="48" stopIfTrue="1">
      <formula>AND($M9=3)</formula>
    </cfRule>
  </conditionalFormatting>
  <conditionalFormatting sqref="B8:J8">
    <cfRule type="expression" dxfId="190" priority="43" stopIfTrue="1">
      <formula>AND($M8=1)</formula>
    </cfRule>
    <cfRule type="expression" dxfId="189" priority="44" stopIfTrue="1">
      <formula>AND($M8=2)</formula>
    </cfRule>
    <cfRule type="expression" dxfId="188" priority="45" stopIfTrue="1">
      <formula>AND($M8=3)</formula>
    </cfRule>
  </conditionalFormatting>
  <conditionalFormatting sqref="B11:J11">
    <cfRule type="expression" dxfId="187" priority="40" stopIfTrue="1">
      <formula>AND($M11=1)</formula>
    </cfRule>
    <cfRule type="expression" dxfId="186" priority="41" stopIfTrue="1">
      <formula>AND($M11=2)</formula>
    </cfRule>
    <cfRule type="expression" dxfId="185" priority="42" stopIfTrue="1">
      <formula>AND($M11=3)</formula>
    </cfRule>
  </conditionalFormatting>
  <conditionalFormatting sqref="B10:J10">
    <cfRule type="expression" dxfId="184" priority="37" stopIfTrue="1">
      <formula>AND($M10=1)</formula>
    </cfRule>
    <cfRule type="expression" dxfId="183" priority="38" stopIfTrue="1">
      <formula>AND($M10=2)</formula>
    </cfRule>
    <cfRule type="expression" dxfId="182" priority="39" stopIfTrue="1">
      <formula>AND($M10=3)</formula>
    </cfRule>
  </conditionalFormatting>
  <conditionalFormatting sqref="D18:E18">
    <cfRule type="expression" dxfId="181" priority="31" stopIfTrue="1">
      <formula>AND($M18=1)</formula>
    </cfRule>
    <cfRule type="expression" dxfId="180" priority="32" stopIfTrue="1">
      <formula>AND($M18=2)</formula>
    </cfRule>
    <cfRule type="expression" dxfId="179" priority="33" stopIfTrue="1">
      <formula>AND($M18=3)</formula>
    </cfRule>
  </conditionalFormatting>
  <conditionalFormatting sqref="B42:J42 B51:J51 B44:J44 B43 D43:J43">
    <cfRule type="expression" dxfId="178" priority="28" stopIfTrue="1">
      <formula>AND($M42=1)</formula>
    </cfRule>
    <cfRule type="expression" dxfId="177" priority="29" stopIfTrue="1">
      <formula>AND($M42=2)</formula>
    </cfRule>
    <cfRule type="expression" dxfId="176" priority="30" stopIfTrue="1">
      <formula>AND($M42=3)</formula>
    </cfRule>
  </conditionalFormatting>
  <conditionalFormatting sqref="B45:J47">
    <cfRule type="expression" dxfId="175" priority="16" stopIfTrue="1">
      <formula>AND($M45=1)</formula>
    </cfRule>
    <cfRule type="expression" dxfId="174" priority="17" stopIfTrue="1">
      <formula>AND($M45=2)</formula>
    </cfRule>
    <cfRule type="expression" dxfId="173" priority="18" stopIfTrue="1">
      <formula>AND($M45=3)</formula>
    </cfRule>
  </conditionalFormatting>
  <conditionalFormatting sqref="B48:J50">
    <cfRule type="expression" dxfId="172" priority="13" stopIfTrue="1">
      <formula>AND($M48=1)</formula>
    </cfRule>
    <cfRule type="expression" dxfId="171" priority="14" stopIfTrue="1">
      <formula>AND($M48=2)</formula>
    </cfRule>
    <cfRule type="expression" dxfId="170" priority="15" stopIfTrue="1">
      <formula>AND($M48=3)</formula>
    </cfRule>
  </conditionalFormatting>
  <conditionalFormatting sqref="C43">
    <cfRule type="expression" dxfId="169" priority="10" stopIfTrue="1">
      <formula>AND($M43=1)</formula>
    </cfRule>
    <cfRule type="expression" dxfId="168" priority="11" stopIfTrue="1">
      <formula>AND($M43=2)</formula>
    </cfRule>
    <cfRule type="expression" dxfId="167" priority="12" stopIfTrue="1">
      <formula>AND($M43=3)</formula>
    </cfRule>
  </conditionalFormatting>
  <conditionalFormatting sqref="B56:J56">
    <cfRule type="expression" dxfId="166" priority="7" stopIfTrue="1">
      <formula>AND($M56=1)</formula>
    </cfRule>
    <cfRule type="expression" dxfId="165" priority="8" stopIfTrue="1">
      <formula>AND($M56=2)</formula>
    </cfRule>
    <cfRule type="expression" dxfId="164" priority="9" stopIfTrue="1">
      <formula>AND($M56=3)</formula>
    </cfRule>
  </conditionalFormatting>
  <conditionalFormatting sqref="B22:J25">
    <cfRule type="expression" dxfId="163" priority="1" stopIfTrue="1">
      <formula>AND($M22=1)</formula>
    </cfRule>
    <cfRule type="expression" dxfId="162" priority="2" stopIfTrue="1">
      <formula>AND($M22=2)</formula>
    </cfRule>
    <cfRule type="expression" dxfId="161" priority="3" stopIfTrue="1">
      <formula>AND($M22=3)</formula>
    </cfRule>
  </conditionalFormatting>
  <dataValidations count="3">
    <dataValidation allowBlank="1" prompt="Miten tehokkaasti palvelut tuotetaan?" sqref="I6:I57"/>
    <dataValidation type="list" allowBlank="1" showInputMessage="1" showErrorMessage="1" errorTitle="Virheellinen arvo" error="Valitse listasta" promptTitle="Käyttötiheys" prompt="Miten tiheästi tätä tietojärjestelmäpalvelua käytetään tai hyödynnetään?" sqref="H6:H57">
      <formula1>"Jatkuva käyttö, Tunneittain, Päivittäin, Viikoittain, Harvoin"</formula1>
    </dataValidation>
    <dataValidation type="list" allowBlank="1" showInputMessage="1" showErrorMessage="1" errorTitle="Virheellinen arvo" error="Valitse listasta" promptTitle="Onko tällaista?" prompt="Onko tällaista tietojärjestelmäpalvelua? " sqref="F6:F57">
      <formula1>"Käytössä, Rajatussa käytössä, Ei ole"</formula1>
    </dataValidation>
  </dataValidations>
  <hyperlinks>
    <hyperlink ref="A1" location="Pääsivu!A1" display="⌂"/>
  </hyperlinks>
  <pageMargins left="0.75" right="0.75" top="0.4" bottom="0.3" header="0.27" footer="0.24"/>
  <pageSetup paperSize="9" scale="85" orientation="landscape"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sheetPr>
    <tabColor rgb="FF33CC33"/>
    <outlinePr summaryBelow="0" summaryRight="0"/>
  </sheetPr>
  <dimension ref="A1:M14"/>
  <sheetViews>
    <sheetView topLeftCell="D1" zoomScaleNormal="100" workbookViewId="0">
      <pane ySplit="5" topLeftCell="A6" activePane="bottomLeft" state="frozen"/>
      <selection activeCell="D30" sqref="D30"/>
      <selection pane="bottomLeft" activeCell="X17" sqref="X17"/>
    </sheetView>
  </sheetViews>
  <sheetFormatPr defaultRowHeight="13.2" outlineLevelCol="1"/>
  <cols>
    <col min="1" max="1" width="3" customWidth="1"/>
    <col min="2" max="2" width="50.88671875" customWidth="1"/>
    <col min="3" max="3" width="13.5546875" customWidth="1"/>
    <col min="4" max="4" width="36.44140625" customWidth="1" collapsed="1"/>
    <col min="5" max="5" width="15.44140625" hidden="1" customWidth="1" outlineLevel="1"/>
    <col min="6" max="6" width="14.33203125" hidden="1" customWidth="1" outlineLevel="1"/>
    <col min="7" max="7" width="14.88671875" hidden="1" customWidth="1" outlineLevel="1"/>
    <col min="8" max="8" width="26.5546875" hidden="1" customWidth="1" outlineLevel="1"/>
    <col min="9" max="9" width="3.44140625" customWidth="1"/>
  </cols>
  <sheetData>
    <row r="1" spans="1:13" s="161" customFormat="1" ht="22.8">
      <c r="A1" s="368" t="s">
        <v>315</v>
      </c>
      <c r="B1" s="165" t="s">
        <v>297</v>
      </c>
    </row>
    <row r="3" spans="1:13" ht="13.8">
      <c r="B3" s="15" t="str">
        <f>CONCATENATE("Versio ",Pääsivu!D6)</f>
        <v>Versio 1.0</v>
      </c>
      <c r="D3" s="338" t="s">
        <v>228</v>
      </c>
      <c r="E3" s="335" t="s">
        <v>227</v>
      </c>
      <c r="F3" s="336"/>
      <c r="G3" s="336"/>
      <c r="H3" s="337"/>
    </row>
    <row r="4" spans="1:13" ht="13.8" thickBot="1"/>
    <row r="5" spans="1:13" ht="28.2" thickBot="1">
      <c r="B5" s="347" t="s">
        <v>299</v>
      </c>
      <c r="C5" s="347" t="s">
        <v>2</v>
      </c>
      <c r="D5" s="347" t="s">
        <v>300</v>
      </c>
      <c r="E5" s="387" t="s">
        <v>302</v>
      </c>
      <c r="F5" s="389" t="s">
        <v>301</v>
      </c>
      <c r="G5" s="388" t="s">
        <v>268</v>
      </c>
      <c r="H5" s="389" t="s">
        <v>22</v>
      </c>
    </row>
    <row r="6" spans="1:13" ht="5.4" customHeight="1">
      <c r="B6" s="39"/>
      <c r="C6" s="127"/>
      <c r="D6" s="28"/>
      <c r="E6" s="143"/>
      <c r="F6" s="27"/>
      <c r="G6" s="27"/>
      <c r="H6" s="28"/>
    </row>
    <row r="7" spans="1:13" ht="27.6">
      <c r="B7" s="308" t="s">
        <v>298</v>
      </c>
      <c r="C7" s="309"/>
      <c r="D7" s="311"/>
      <c r="E7" s="364"/>
      <c r="F7" s="310"/>
      <c r="G7" s="310"/>
      <c r="H7" s="311"/>
      <c r="K7" s="174" t="s">
        <v>209</v>
      </c>
      <c r="M7" s="307"/>
    </row>
    <row r="8" spans="1:13" ht="13.8">
      <c r="B8" s="40" t="s">
        <v>307</v>
      </c>
      <c r="C8" s="57" t="s">
        <v>269</v>
      </c>
      <c r="D8" s="30"/>
      <c r="E8" s="365" t="s">
        <v>260</v>
      </c>
      <c r="F8" s="29" t="s">
        <v>303</v>
      </c>
      <c r="G8" s="29" t="s">
        <v>304</v>
      </c>
      <c r="H8" s="30"/>
      <c r="K8" s="174" t="s">
        <v>208</v>
      </c>
      <c r="M8" s="307"/>
    </row>
    <row r="9" spans="1:13" ht="14.4" thickBot="1">
      <c r="B9" s="41"/>
      <c r="C9" s="58"/>
      <c r="D9" s="32"/>
      <c r="E9" s="366"/>
      <c r="F9" s="31"/>
      <c r="G9" s="31"/>
      <c r="H9" s="32"/>
    </row>
    <row r="14" spans="1:13">
      <c r="B14" s="292"/>
    </row>
  </sheetData>
  <conditionalFormatting sqref="C7:C9">
    <cfRule type="cellIs" dxfId="160" priority="28" stopIfTrue="1" operator="equal">
      <formula>"Toivottu"</formula>
    </cfRule>
    <cfRule type="cellIs" dxfId="159" priority="29" stopIfTrue="1" operator="equal">
      <formula>"Hyödyllinen"</formula>
    </cfRule>
    <cfRule type="cellIs" dxfId="158" priority="30" stopIfTrue="1" operator="equal">
      <formula>"Välttämätön"</formula>
    </cfRule>
  </conditionalFormatting>
  <dataValidations count="4">
    <dataValidation type="list" allowBlank="1" showInputMessage="1" showErrorMessage="1" errorTitle="Virheellinen valinta" error="Valitse listasta" promptTitle="Toteutumisen nykytila" prompt="- Toteutunut_x000a_- Toteutunut osin_x000a_- Ei toteutunut_x000a_- Ei aiota toteuttaa" sqref="G7:G9">
      <formula1>"Toteutunut, Toteutunut osin, Ei toteutunut, Ei aiota toteuttaa"</formula1>
    </dataValidation>
    <dataValidation type="list" allowBlank="1" showInputMessage="1" showErrorMessage="1" errorTitle="Virheellinen valinta" error="Valitse listasta" promptTitle="Prioriteetti" prompt="- Välttämätön_x000a_- Hyödyllinen_x000a_- Toivottu" sqref="C7:C9">
      <formula1>"Välttämätön, Hyödyllinen, Toivottu"</formula1>
    </dataValidation>
    <dataValidation type="list" allowBlank="1" showInputMessage="1" showErrorMessage="1" errorTitle="Virheellinen arvo" error="Valitse listasta" promptTitle="Onko tällaista?" prompt="Onko tällaista tietojärjestelmäpalvelua? " sqref="E8:E9">
      <formula1>"Käytössä, Rajatussa käytössä, Ei ole"</formula1>
    </dataValidation>
    <dataValidation type="list" allowBlank="1" showInputMessage="1" showErrorMessage="1" errorTitle="Virheellinen valinta" error="Valitse listasta" promptTitle="Onko teknologiaan osaamista?" prompt="- Hyvää osaamista_x000a_- Perusosaamista_x000a_- Vähän osaamista_x000a_- Ei osaamista" sqref="F8:F9">
      <formula1>"Hyvää osaamista, Perusosaamista, Vähän osaamista, Ei osaamista"</formula1>
    </dataValidation>
  </dataValidations>
  <hyperlinks>
    <hyperlink ref="A1" location="Pääsivu!A1" display="⌂"/>
  </hyperlinks>
  <pageMargins left="0.39" right="0.25" top="0.28000000000000003" bottom="0.33" header="0.21" footer="0.24"/>
  <pageSetup paperSize="9" scale="90" orientation="landscape" verticalDpi="0" r:id="rId1"/>
  <headerFooter alignWithMargins="0"/>
  <legacyDrawing r:id="rId2"/>
</worksheet>
</file>

<file path=xl/worksheets/sheet15.xml><?xml version="1.0" encoding="utf-8"?>
<worksheet xmlns="http://schemas.openxmlformats.org/spreadsheetml/2006/main" xmlns:r="http://schemas.openxmlformats.org/officeDocument/2006/relationships">
  <sheetPr>
    <tabColor rgb="FF2C1CA4"/>
    <outlinePr summaryBelow="0" summaryRight="0"/>
  </sheetPr>
  <dimension ref="A1:O534"/>
  <sheetViews>
    <sheetView workbookViewId="0">
      <pane ySplit="5" topLeftCell="A6" activePane="bottomLeft" state="frozen"/>
      <selection activeCell="E35" sqref="E35"/>
      <selection pane="bottomLeft" activeCell="U23" sqref="U23"/>
    </sheetView>
  </sheetViews>
  <sheetFormatPr defaultColWidth="8.88671875" defaultRowHeight="13.2" outlineLevelCol="1"/>
  <cols>
    <col min="1" max="1" width="2.5546875" style="399" customWidth="1"/>
    <col min="2" max="3" width="2.44140625" style="399" customWidth="1"/>
    <col min="4" max="4" width="2.6640625" style="399" customWidth="1"/>
    <col min="5" max="5" width="41.5546875" style="399" customWidth="1"/>
    <col min="6" max="6" width="18.109375" style="399" customWidth="1"/>
    <col min="7" max="7" width="40.5546875" style="399" customWidth="1"/>
    <col min="8" max="8" width="30" style="399" customWidth="1" collapsed="1"/>
    <col min="9" max="9" width="35.33203125" style="399" hidden="1" customWidth="1" outlineLevel="1"/>
    <col min="10" max="11" width="36.44140625" style="399" hidden="1" customWidth="1" outlineLevel="1"/>
    <col min="12" max="12" width="34.6640625" style="399" hidden="1" customWidth="1" outlineLevel="1"/>
    <col min="13" max="16384" width="8.88671875" style="399"/>
  </cols>
  <sheetData>
    <row r="1" spans="1:15" s="442" customFormat="1" ht="22.8">
      <c r="A1" s="504" t="s">
        <v>315</v>
      </c>
      <c r="B1" s="441" t="s">
        <v>373</v>
      </c>
      <c r="G1" s="443" t="s">
        <v>375</v>
      </c>
    </row>
    <row r="2" spans="1:15" ht="4.5" customHeight="1"/>
    <row r="3" spans="1:15" ht="13.8">
      <c r="B3" s="401" t="str">
        <f>CONCATENATE("Versio ",Pääsivu!D6)</f>
        <v>Versio 1.0</v>
      </c>
      <c r="F3" s="413">
        <f>Pääsivu!D7</f>
        <v>41984</v>
      </c>
      <c r="H3" s="338" t="s">
        <v>228</v>
      </c>
      <c r="I3" s="335" t="s">
        <v>227</v>
      </c>
      <c r="J3" s="336"/>
      <c r="K3" s="336"/>
      <c r="L3" s="337"/>
    </row>
    <row r="4" spans="1:15" ht="15" customHeight="1" thickBot="1"/>
    <row r="5" spans="1:15" ht="27" thickBot="1">
      <c r="B5" s="773" t="s">
        <v>373</v>
      </c>
      <c r="C5" s="773"/>
      <c r="D5" s="773"/>
      <c r="E5" s="773"/>
      <c r="F5" s="400" t="s">
        <v>380</v>
      </c>
      <c r="G5" s="400" t="s">
        <v>381</v>
      </c>
      <c r="H5" s="400" t="s">
        <v>382</v>
      </c>
      <c r="I5" s="387" t="s">
        <v>383</v>
      </c>
      <c r="J5" s="389" t="s">
        <v>384</v>
      </c>
      <c r="K5" s="389" t="s">
        <v>32</v>
      </c>
      <c r="L5" s="389" t="s">
        <v>22</v>
      </c>
    </row>
    <row r="6" spans="1:15" ht="12.75" customHeight="1">
      <c r="B6" s="419" t="s">
        <v>376</v>
      </c>
      <c r="C6" s="432"/>
      <c r="D6" s="509"/>
      <c r="E6" s="433"/>
      <c r="F6" s="408"/>
      <c r="G6" s="402"/>
      <c r="H6" s="403"/>
      <c r="I6" s="433"/>
      <c r="J6" s="402"/>
      <c r="K6" s="402"/>
      <c r="L6" s="403"/>
      <c r="O6" s="414">
        <f t="shared" ref="O6:O9" si="0">IF(B6&lt;&gt;"",1,IF(C6&lt;&gt;"",2,IF(E6&lt;&gt;"",3,0)))</f>
        <v>1</v>
      </c>
    </row>
    <row r="7" spans="1:15" ht="13.8">
      <c r="B7" s="420"/>
      <c r="C7" s="434" t="s">
        <v>377</v>
      </c>
      <c r="D7" s="510"/>
      <c r="E7" s="156"/>
      <c r="F7" s="409"/>
      <c r="G7" s="404"/>
      <c r="H7" s="405"/>
      <c r="I7" s="445"/>
      <c r="J7" s="404"/>
      <c r="K7" s="404"/>
      <c r="L7" s="405"/>
      <c r="O7" s="414">
        <f t="shared" si="0"/>
        <v>2</v>
      </c>
    </row>
    <row r="8" spans="1:15" ht="13.8">
      <c r="B8" s="420"/>
      <c r="C8" s="434"/>
      <c r="D8" s="511" t="s">
        <v>378</v>
      </c>
      <c r="E8" s="438"/>
      <c r="F8" s="409"/>
      <c r="G8" s="404"/>
      <c r="H8" s="513"/>
      <c r="I8" s="445"/>
      <c r="J8" s="404"/>
      <c r="K8" s="404"/>
      <c r="L8" s="405"/>
      <c r="O8" s="414">
        <f t="shared" si="0"/>
        <v>0</v>
      </c>
    </row>
    <row r="9" spans="1:15" ht="13.8">
      <c r="B9" s="420"/>
      <c r="C9" s="434"/>
      <c r="D9" s="510"/>
      <c r="E9" s="438" t="s">
        <v>379</v>
      </c>
      <c r="F9" s="409"/>
      <c r="G9" s="404"/>
      <c r="H9" s="405"/>
      <c r="I9" s="445"/>
      <c r="J9" s="404"/>
      <c r="K9" s="404"/>
      <c r="L9" s="405"/>
      <c r="O9" s="414">
        <f t="shared" si="0"/>
        <v>3</v>
      </c>
    </row>
    <row r="10" spans="1:15" ht="14.4" thickBot="1">
      <c r="B10" s="421"/>
      <c r="C10" s="435"/>
      <c r="D10" s="512"/>
      <c r="E10" s="189"/>
      <c r="F10" s="410"/>
      <c r="G10" s="406"/>
      <c r="H10" s="407"/>
      <c r="I10" s="366"/>
      <c r="J10" s="406"/>
      <c r="K10" s="406"/>
      <c r="L10" s="407"/>
      <c r="O10" s="414">
        <f>IF(B10&lt;&gt;"",1,IF(C10&lt;&gt;"",2,IF(E10&lt;&gt;"",3,0)))</f>
        <v>0</v>
      </c>
    </row>
    <row r="11" spans="1:15" ht="13.8">
      <c r="B11" s="416"/>
      <c r="C11" s="436"/>
      <c r="D11" s="437"/>
      <c r="E11" s="437"/>
      <c r="F11" s="415"/>
      <c r="G11" s="415"/>
      <c r="H11" s="415"/>
      <c r="I11" s="415"/>
      <c r="J11" s="415"/>
      <c r="K11" s="415"/>
      <c r="L11" s="415"/>
    </row>
    <row r="12" spans="1:15" ht="13.8">
      <c r="B12" s="416"/>
      <c r="C12" s="436"/>
      <c r="D12" s="437"/>
      <c r="E12" s="437"/>
      <c r="F12" s="415"/>
      <c r="G12" s="415"/>
      <c r="H12" s="415"/>
      <c r="I12" s="415"/>
      <c r="J12" s="415"/>
      <c r="K12" s="415"/>
      <c r="L12" s="415"/>
    </row>
    <row r="13" spans="1:15" ht="13.8">
      <c r="B13" s="416"/>
      <c r="C13" s="436"/>
      <c r="D13" s="437"/>
      <c r="E13" s="437"/>
      <c r="F13" s="415"/>
      <c r="G13" s="415"/>
      <c r="H13" s="415"/>
      <c r="I13" s="415"/>
      <c r="J13" s="415"/>
      <c r="K13" s="415"/>
      <c r="L13" s="415"/>
    </row>
    <row r="14" spans="1:15" ht="13.8">
      <c r="B14" s="416"/>
      <c r="C14" s="436"/>
      <c r="D14" s="437"/>
      <c r="E14" s="437"/>
      <c r="F14" s="415"/>
      <c r="G14" s="415"/>
      <c r="H14" s="415"/>
      <c r="I14" s="415"/>
      <c r="J14" s="415"/>
      <c r="K14" s="415"/>
      <c r="L14" s="415"/>
    </row>
    <row r="15" spans="1:15" ht="13.8">
      <c r="B15" s="416"/>
      <c r="C15" s="436"/>
      <c r="D15" s="437"/>
      <c r="E15" s="437"/>
      <c r="F15" s="415"/>
      <c r="G15" s="415"/>
      <c r="H15" s="415"/>
      <c r="I15" s="415"/>
      <c r="J15" s="415"/>
      <c r="K15" s="415"/>
      <c r="L15" s="415"/>
    </row>
    <row r="16" spans="1:15" ht="13.8">
      <c r="B16" s="416"/>
      <c r="C16" s="436"/>
      <c r="D16" s="437"/>
      <c r="E16" s="437"/>
      <c r="F16" s="415"/>
      <c r="G16" s="415"/>
      <c r="H16" s="415"/>
      <c r="I16" s="415"/>
      <c r="J16" s="415"/>
      <c r="K16" s="415"/>
      <c r="L16" s="415"/>
    </row>
    <row r="17" spans="2:12" ht="13.8">
      <c r="B17" s="416"/>
      <c r="C17" s="436"/>
      <c r="D17" s="437"/>
      <c r="E17" s="437"/>
      <c r="F17" s="415"/>
      <c r="G17" s="415"/>
      <c r="H17" s="415"/>
      <c r="I17" s="415"/>
      <c r="J17" s="415"/>
      <c r="K17" s="415"/>
      <c r="L17" s="415"/>
    </row>
    <row r="18" spans="2:12" ht="13.8">
      <c r="B18" s="416"/>
      <c r="C18" s="436"/>
      <c r="D18" s="437"/>
      <c r="E18" s="437"/>
      <c r="F18" s="415"/>
      <c r="G18" s="415"/>
      <c r="H18" s="415"/>
      <c r="I18" s="415"/>
      <c r="J18" s="415"/>
      <c r="K18" s="415"/>
      <c r="L18" s="415"/>
    </row>
    <row r="19" spans="2:12" ht="13.8">
      <c r="B19" s="416"/>
      <c r="C19" s="436"/>
      <c r="D19" s="437"/>
      <c r="E19" s="437"/>
      <c r="F19" s="415"/>
      <c r="G19" s="415"/>
      <c r="H19" s="415"/>
      <c r="I19" s="415"/>
      <c r="J19" s="415"/>
      <c r="K19" s="415"/>
      <c r="L19" s="415"/>
    </row>
    <row r="20" spans="2:12" ht="13.8">
      <c r="B20" s="416"/>
      <c r="C20" s="436"/>
      <c r="D20" s="437"/>
      <c r="E20" s="437"/>
      <c r="F20" s="415"/>
      <c r="G20" s="415"/>
      <c r="H20" s="415"/>
      <c r="I20" s="415"/>
      <c r="J20" s="415"/>
      <c r="K20" s="415"/>
      <c r="L20" s="415"/>
    </row>
    <row r="21" spans="2:12" ht="13.8">
      <c r="B21" s="416"/>
      <c r="C21" s="436"/>
      <c r="D21" s="437"/>
      <c r="E21" s="437"/>
      <c r="F21" s="415"/>
      <c r="G21" s="415"/>
      <c r="H21" s="415"/>
      <c r="I21" s="415"/>
      <c r="J21" s="415"/>
      <c r="K21" s="415"/>
      <c r="L21" s="415"/>
    </row>
    <row r="22" spans="2:12" ht="13.8">
      <c r="B22" s="416"/>
      <c r="C22" s="436"/>
      <c r="D22" s="437"/>
      <c r="E22" s="437"/>
      <c r="F22" s="415"/>
      <c r="G22" s="415"/>
      <c r="H22" s="415"/>
      <c r="I22" s="415"/>
      <c r="J22" s="415"/>
      <c r="K22" s="415"/>
      <c r="L22" s="415"/>
    </row>
    <row r="23" spans="2:12" ht="13.8">
      <c r="B23" s="416"/>
      <c r="C23" s="436"/>
      <c r="D23" s="437"/>
      <c r="E23" s="437"/>
      <c r="F23" s="415"/>
      <c r="G23" s="415"/>
      <c r="H23" s="415"/>
      <c r="I23" s="415"/>
      <c r="J23" s="415"/>
      <c r="K23" s="415"/>
      <c r="L23" s="415"/>
    </row>
    <row r="24" spans="2:12" ht="13.8">
      <c r="B24" s="416"/>
      <c r="C24" s="436"/>
      <c r="D24" s="437"/>
      <c r="E24" s="437"/>
      <c r="F24" s="415"/>
      <c r="G24" s="415"/>
      <c r="H24" s="415"/>
      <c r="I24" s="415"/>
      <c r="J24" s="415"/>
      <c r="K24" s="415"/>
      <c r="L24" s="415"/>
    </row>
    <row r="25" spans="2:12" ht="13.8">
      <c r="B25" s="416"/>
      <c r="C25" s="436"/>
      <c r="D25" s="437"/>
      <c r="E25" s="437"/>
      <c r="F25" s="415"/>
      <c r="G25" s="415"/>
      <c r="H25" s="415"/>
      <c r="I25" s="415"/>
      <c r="J25" s="415"/>
      <c r="K25" s="415"/>
      <c r="L25" s="415"/>
    </row>
    <row r="26" spans="2:12" ht="13.8">
      <c r="B26" s="416"/>
      <c r="C26" s="436"/>
      <c r="D26" s="437"/>
      <c r="E26" s="437"/>
      <c r="F26" s="415"/>
      <c r="G26" s="415"/>
      <c r="H26" s="415"/>
      <c r="I26" s="415"/>
      <c r="J26" s="415"/>
      <c r="K26" s="415"/>
      <c r="L26" s="415"/>
    </row>
    <row r="27" spans="2:12" ht="13.8">
      <c r="B27" s="416"/>
      <c r="C27" s="436"/>
      <c r="D27" s="437"/>
      <c r="E27" s="437"/>
      <c r="F27" s="415"/>
      <c r="G27" s="415"/>
      <c r="H27" s="415"/>
      <c r="I27" s="415"/>
      <c r="J27" s="415"/>
      <c r="K27" s="415"/>
      <c r="L27" s="415"/>
    </row>
    <row r="28" spans="2:12" ht="13.8">
      <c r="B28" s="416"/>
      <c r="C28" s="436"/>
      <c r="D28" s="437"/>
      <c r="E28" s="437"/>
      <c r="F28" s="415"/>
      <c r="G28" s="415"/>
      <c r="H28" s="415"/>
      <c r="I28" s="415"/>
      <c r="J28" s="415"/>
      <c r="K28" s="415"/>
      <c r="L28" s="415"/>
    </row>
    <row r="29" spans="2:12" ht="13.8">
      <c r="B29" s="416"/>
      <c r="C29" s="436"/>
      <c r="D29" s="437"/>
      <c r="E29" s="437"/>
      <c r="F29" s="415"/>
      <c r="G29" s="415"/>
      <c r="H29" s="415"/>
      <c r="I29" s="415"/>
      <c r="J29" s="415"/>
      <c r="K29" s="415"/>
      <c r="L29" s="415"/>
    </row>
    <row r="30" spans="2:12" ht="13.8">
      <c r="B30" s="416"/>
      <c r="C30" s="436"/>
      <c r="D30" s="437"/>
      <c r="E30" s="437"/>
      <c r="F30" s="415"/>
      <c r="G30" s="415"/>
      <c r="H30" s="415"/>
      <c r="I30" s="415"/>
      <c r="J30" s="415"/>
      <c r="K30" s="415"/>
      <c r="L30" s="415"/>
    </row>
    <row r="31" spans="2:12" ht="13.8">
      <c r="B31" s="416"/>
      <c r="C31" s="436"/>
      <c r="D31" s="437"/>
      <c r="E31" s="437"/>
      <c r="F31" s="415"/>
      <c r="G31" s="415"/>
      <c r="H31" s="415"/>
      <c r="I31" s="415"/>
      <c r="J31" s="415"/>
      <c r="K31" s="415"/>
      <c r="L31" s="415"/>
    </row>
    <row r="32" spans="2:12" ht="13.8">
      <c r="B32" s="416"/>
      <c r="C32" s="436"/>
      <c r="D32" s="437"/>
      <c r="E32" s="437"/>
      <c r="F32" s="415"/>
      <c r="G32" s="415"/>
      <c r="H32" s="415"/>
      <c r="I32" s="415"/>
      <c r="J32" s="415"/>
      <c r="K32" s="415"/>
      <c r="L32" s="415"/>
    </row>
    <row r="33" spans="2:12" ht="13.8">
      <c r="B33" s="416"/>
      <c r="C33" s="436"/>
      <c r="D33" s="437"/>
      <c r="E33" s="437"/>
      <c r="F33" s="415"/>
      <c r="G33" s="415"/>
      <c r="H33" s="415"/>
      <c r="I33" s="415"/>
      <c r="J33" s="415"/>
      <c r="K33" s="415"/>
      <c r="L33" s="415"/>
    </row>
    <row r="34" spans="2:12" ht="13.8">
      <c r="B34" s="416"/>
      <c r="C34" s="436"/>
      <c r="D34" s="437"/>
      <c r="E34" s="437"/>
      <c r="F34" s="415"/>
      <c r="G34" s="415"/>
      <c r="H34" s="415"/>
      <c r="I34" s="415"/>
      <c r="J34" s="415"/>
      <c r="K34" s="415"/>
      <c r="L34" s="415"/>
    </row>
    <row r="35" spans="2:12" ht="13.8">
      <c r="B35" s="416"/>
      <c r="C35" s="436"/>
      <c r="D35" s="437"/>
      <c r="E35" s="437"/>
      <c r="F35" s="415"/>
      <c r="G35" s="415"/>
      <c r="H35" s="415"/>
      <c r="I35" s="415"/>
      <c r="J35" s="415"/>
      <c r="K35" s="415"/>
      <c r="L35" s="415"/>
    </row>
    <row r="36" spans="2:12" ht="13.8">
      <c r="B36" s="416"/>
      <c r="C36" s="436"/>
      <c r="D36" s="437"/>
      <c r="E36" s="437"/>
      <c r="F36" s="415"/>
      <c r="G36" s="415"/>
      <c r="H36" s="415"/>
      <c r="I36" s="415"/>
      <c r="J36" s="415"/>
      <c r="K36" s="415"/>
      <c r="L36" s="415"/>
    </row>
    <row r="37" spans="2:12" ht="13.8">
      <c r="B37" s="416"/>
      <c r="C37" s="436"/>
      <c r="D37" s="437"/>
      <c r="E37" s="437"/>
      <c r="F37" s="415"/>
      <c r="G37" s="415"/>
      <c r="H37" s="415"/>
      <c r="I37" s="415"/>
      <c r="J37" s="415"/>
      <c r="K37" s="415"/>
      <c r="L37" s="415"/>
    </row>
    <row r="38" spans="2:12" ht="13.8">
      <c r="B38" s="416"/>
      <c r="C38" s="436"/>
      <c r="D38" s="437"/>
      <c r="E38" s="437"/>
      <c r="F38" s="415"/>
      <c r="G38" s="415"/>
      <c r="H38" s="415"/>
      <c r="I38" s="415"/>
      <c r="J38" s="415"/>
      <c r="K38" s="415"/>
      <c r="L38" s="415"/>
    </row>
    <row r="39" spans="2:12" ht="13.8">
      <c r="B39" s="416"/>
      <c r="C39" s="436"/>
      <c r="D39" s="437"/>
      <c r="E39" s="437"/>
      <c r="F39" s="415"/>
      <c r="G39" s="415"/>
      <c r="H39" s="415"/>
      <c r="I39" s="415"/>
      <c r="J39" s="415"/>
      <c r="K39" s="415"/>
      <c r="L39" s="415"/>
    </row>
    <row r="40" spans="2:12" ht="13.8">
      <c r="B40" s="416"/>
      <c r="C40" s="436"/>
      <c r="D40" s="437"/>
      <c r="E40" s="437"/>
      <c r="F40" s="415"/>
      <c r="G40" s="415"/>
      <c r="H40" s="415"/>
      <c r="I40" s="415"/>
      <c r="J40" s="415"/>
      <c r="K40" s="415"/>
      <c r="L40" s="415"/>
    </row>
    <row r="41" spans="2:12" ht="13.8">
      <c r="B41" s="416"/>
      <c r="C41" s="436"/>
      <c r="D41" s="437"/>
      <c r="E41" s="437"/>
      <c r="F41" s="415"/>
      <c r="G41" s="415"/>
      <c r="H41" s="415"/>
      <c r="I41" s="415"/>
      <c r="J41" s="415"/>
      <c r="K41" s="415"/>
      <c r="L41" s="415"/>
    </row>
    <row r="42" spans="2:12" ht="13.8">
      <c r="B42" s="416"/>
      <c r="C42" s="436"/>
      <c r="D42" s="437"/>
      <c r="E42" s="437"/>
      <c r="F42" s="415"/>
      <c r="G42" s="415"/>
      <c r="H42" s="415"/>
      <c r="I42" s="415"/>
      <c r="J42" s="415"/>
      <c r="K42" s="415"/>
      <c r="L42" s="415"/>
    </row>
    <row r="43" spans="2:12" ht="13.8">
      <c r="B43" s="416"/>
      <c r="C43" s="436"/>
      <c r="D43" s="437"/>
      <c r="E43" s="437"/>
      <c r="F43" s="415"/>
      <c r="G43" s="415"/>
      <c r="H43" s="415"/>
      <c r="I43" s="415"/>
      <c r="J43" s="415"/>
      <c r="K43" s="415"/>
      <c r="L43" s="415"/>
    </row>
    <row r="44" spans="2:12" ht="13.8">
      <c r="B44" s="416"/>
      <c r="C44" s="436"/>
      <c r="D44" s="437"/>
      <c r="E44" s="437"/>
      <c r="F44" s="415"/>
      <c r="G44" s="415"/>
      <c r="H44" s="415"/>
      <c r="I44" s="415"/>
      <c r="J44" s="415"/>
      <c r="K44" s="415"/>
      <c r="L44" s="415"/>
    </row>
    <row r="45" spans="2:12" ht="13.8">
      <c r="B45" s="416"/>
      <c r="C45" s="436"/>
      <c r="D45" s="437"/>
      <c r="E45" s="437"/>
      <c r="F45" s="415"/>
      <c r="G45" s="415"/>
      <c r="H45" s="415"/>
      <c r="I45" s="415"/>
      <c r="J45" s="415"/>
      <c r="K45" s="415"/>
      <c r="L45" s="415"/>
    </row>
    <row r="46" spans="2:12" ht="13.8">
      <c r="B46" s="416"/>
      <c r="C46" s="436"/>
      <c r="D46" s="437"/>
      <c r="E46" s="437"/>
      <c r="F46" s="415"/>
      <c r="G46" s="415"/>
      <c r="H46" s="415"/>
      <c r="I46" s="415"/>
      <c r="J46" s="415"/>
      <c r="K46" s="415"/>
      <c r="L46" s="415"/>
    </row>
    <row r="47" spans="2:12" ht="13.8">
      <c r="B47" s="416"/>
      <c r="C47" s="436"/>
      <c r="D47" s="437"/>
      <c r="E47" s="437"/>
      <c r="F47" s="415"/>
      <c r="G47" s="415"/>
      <c r="H47" s="415"/>
      <c r="I47" s="415"/>
      <c r="J47" s="415"/>
      <c r="K47" s="415"/>
      <c r="L47" s="415"/>
    </row>
    <row r="48" spans="2:12" ht="13.8">
      <c r="B48" s="416"/>
      <c r="C48" s="436"/>
      <c r="D48" s="437"/>
      <c r="E48" s="437"/>
      <c r="F48" s="415"/>
      <c r="G48" s="415"/>
      <c r="H48" s="415"/>
      <c r="I48" s="415"/>
      <c r="J48" s="415"/>
      <c r="K48" s="415"/>
      <c r="L48" s="415"/>
    </row>
    <row r="49" spans="2:12" ht="13.8">
      <c r="B49" s="416"/>
      <c r="C49" s="436"/>
      <c r="D49" s="437"/>
      <c r="E49" s="437"/>
      <c r="F49" s="415"/>
      <c r="G49" s="415"/>
      <c r="H49" s="415"/>
      <c r="I49" s="415"/>
      <c r="J49" s="415"/>
      <c r="K49" s="415"/>
      <c r="L49" s="415"/>
    </row>
    <row r="50" spans="2:12" ht="13.8">
      <c r="B50" s="416"/>
      <c r="C50" s="436"/>
      <c r="D50" s="437"/>
      <c r="E50" s="437"/>
      <c r="F50" s="415"/>
      <c r="G50" s="415"/>
      <c r="H50" s="415"/>
      <c r="I50" s="415"/>
      <c r="J50" s="415"/>
      <c r="K50" s="415"/>
      <c r="L50" s="415"/>
    </row>
    <row r="51" spans="2:12" ht="13.8">
      <c r="B51" s="416"/>
      <c r="C51" s="436"/>
      <c r="D51" s="437"/>
      <c r="E51" s="437"/>
      <c r="F51" s="415"/>
      <c r="G51" s="415"/>
      <c r="H51" s="415"/>
      <c r="I51" s="415"/>
      <c r="J51" s="415"/>
      <c r="K51" s="415"/>
      <c r="L51" s="415"/>
    </row>
    <row r="52" spans="2:12" ht="13.8">
      <c r="B52" s="416"/>
      <c r="C52" s="436"/>
      <c r="D52" s="437"/>
      <c r="E52" s="437"/>
      <c r="F52" s="415"/>
      <c r="G52" s="415"/>
      <c r="H52" s="415"/>
      <c r="I52" s="415"/>
      <c r="J52" s="415"/>
      <c r="K52" s="415"/>
      <c r="L52" s="415"/>
    </row>
    <row r="53" spans="2:12" ht="13.8">
      <c r="B53" s="416"/>
      <c r="C53" s="436"/>
      <c r="D53" s="437"/>
      <c r="E53" s="437"/>
      <c r="F53" s="415"/>
      <c r="G53" s="415"/>
      <c r="H53" s="415"/>
      <c r="I53" s="415"/>
      <c r="J53" s="415"/>
      <c r="K53" s="415"/>
      <c r="L53" s="415"/>
    </row>
    <row r="54" spans="2:12" ht="13.8">
      <c r="B54" s="416"/>
      <c r="C54" s="436"/>
      <c r="D54" s="437"/>
      <c r="E54" s="437"/>
      <c r="F54" s="415"/>
      <c r="G54" s="415"/>
      <c r="H54" s="415"/>
      <c r="I54" s="415"/>
      <c r="J54" s="415"/>
      <c r="K54" s="415"/>
      <c r="L54" s="415"/>
    </row>
    <row r="55" spans="2:12" ht="13.8">
      <c r="B55" s="416"/>
      <c r="C55" s="436"/>
      <c r="D55" s="437"/>
      <c r="E55" s="437"/>
      <c r="F55" s="415"/>
      <c r="G55" s="415"/>
      <c r="H55" s="415"/>
      <c r="I55" s="415"/>
      <c r="J55" s="415"/>
      <c r="K55" s="415"/>
      <c r="L55" s="415"/>
    </row>
    <row r="56" spans="2:12" ht="13.8">
      <c r="B56" s="416"/>
      <c r="C56" s="436"/>
      <c r="D56" s="437"/>
      <c r="E56" s="437"/>
      <c r="F56" s="415"/>
      <c r="G56" s="415"/>
      <c r="H56" s="415"/>
      <c r="I56" s="415"/>
      <c r="J56" s="415"/>
      <c r="K56" s="415"/>
      <c r="L56" s="415"/>
    </row>
    <row r="57" spans="2:12" ht="13.8">
      <c r="B57" s="416"/>
      <c r="C57" s="436"/>
      <c r="D57" s="437"/>
      <c r="E57" s="437"/>
      <c r="F57" s="415"/>
      <c r="G57" s="415"/>
      <c r="H57" s="415"/>
      <c r="I57" s="415"/>
      <c r="J57" s="415"/>
      <c r="K57" s="415"/>
      <c r="L57" s="415"/>
    </row>
    <row r="58" spans="2:12" ht="13.8">
      <c r="B58" s="416"/>
      <c r="C58" s="436"/>
      <c r="D58" s="437"/>
      <c r="E58" s="437"/>
      <c r="F58" s="415"/>
      <c r="G58" s="415"/>
      <c r="H58" s="415"/>
      <c r="I58" s="415"/>
      <c r="J58" s="415"/>
      <c r="K58" s="415"/>
      <c r="L58" s="415"/>
    </row>
    <row r="59" spans="2:12" ht="13.8">
      <c r="B59" s="416"/>
      <c r="C59" s="436"/>
      <c r="D59" s="437"/>
      <c r="E59" s="437"/>
      <c r="F59" s="415"/>
      <c r="G59" s="415"/>
      <c r="H59" s="415"/>
      <c r="I59" s="415"/>
      <c r="J59" s="415"/>
      <c r="K59" s="415"/>
      <c r="L59" s="415"/>
    </row>
    <row r="60" spans="2:12" ht="13.8">
      <c r="B60" s="416"/>
      <c r="C60" s="436"/>
      <c r="D60" s="437"/>
      <c r="E60" s="437"/>
      <c r="F60" s="415"/>
      <c r="G60" s="415"/>
      <c r="H60" s="415"/>
      <c r="I60" s="415"/>
      <c r="J60" s="415"/>
      <c r="K60" s="415"/>
      <c r="L60" s="415"/>
    </row>
    <row r="61" spans="2:12" ht="13.8">
      <c r="B61" s="416"/>
      <c r="C61" s="436"/>
      <c r="D61" s="437"/>
      <c r="E61" s="437"/>
      <c r="F61" s="415"/>
      <c r="G61" s="415"/>
      <c r="H61" s="415"/>
      <c r="I61" s="415"/>
      <c r="J61" s="415"/>
      <c r="K61" s="415"/>
      <c r="L61" s="415"/>
    </row>
    <row r="62" spans="2:12" ht="13.8">
      <c r="B62" s="416"/>
      <c r="C62" s="436"/>
      <c r="D62" s="437"/>
      <c r="E62" s="437"/>
      <c r="F62" s="415"/>
      <c r="G62" s="415"/>
      <c r="H62" s="415"/>
      <c r="I62" s="415"/>
      <c r="J62" s="415"/>
      <c r="K62" s="415"/>
      <c r="L62" s="415"/>
    </row>
    <row r="63" spans="2:12" ht="13.8">
      <c r="B63" s="416"/>
      <c r="C63" s="436"/>
      <c r="D63" s="437"/>
      <c r="E63" s="437"/>
      <c r="F63" s="415"/>
      <c r="G63" s="415"/>
      <c r="H63" s="415"/>
      <c r="I63" s="415"/>
      <c r="J63" s="415"/>
      <c r="K63" s="415"/>
      <c r="L63" s="415"/>
    </row>
    <row r="64" spans="2:12" ht="13.8">
      <c r="B64" s="416"/>
      <c r="C64" s="436"/>
      <c r="D64" s="437"/>
      <c r="E64" s="437"/>
      <c r="F64" s="415"/>
      <c r="G64" s="415"/>
      <c r="H64" s="415"/>
      <c r="I64" s="415"/>
      <c r="J64" s="415"/>
      <c r="K64" s="415"/>
      <c r="L64" s="415"/>
    </row>
    <row r="65" spans="2:12" ht="13.8">
      <c r="B65" s="416"/>
      <c r="C65" s="436"/>
      <c r="D65" s="437"/>
      <c r="E65" s="437"/>
      <c r="F65" s="415"/>
      <c r="G65" s="415"/>
      <c r="H65" s="415"/>
      <c r="I65" s="415"/>
      <c r="J65" s="415"/>
      <c r="K65" s="415"/>
      <c r="L65" s="415"/>
    </row>
    <row r="66" spans="2:12" ht="13.8">
      <c r="B66" s="416"/>
      <c r="C66" s="436"/>
      <c r="D66" s="437"/>
      <c r="E66" s="437"/>
      <c r="F66" s="415"/>
      <c r="G66" s="415"/>
      <c r="H66" s="415"/>
      <c r="I66" s="415"/>
      <c r="J66" s="415"/>
      <c r="K66" s="415"/>
      <c r="L66" s="415"/>
    </row>
    <row r="67" spans="2:12" ht="13.8">
      <c r="B67" s="416"/>
      <c r="C67" s="436"/>
      <c r="D67" s="437"/>
      <c r="E67" s="437"/>
      <c r="F67" s="415"/>
      <c r="G67" s="415"/>
      <c r="H67" s="415"/>
      <c r="I67" s="415"/>
      <c r="J67" s="415"/>
      <c r="K67" s="415"/>
      <c r="L67" s="415"/>
    </row>
    <row r="68" spans="2:12" ht="13.8">
      <c r="B68" s="416"/>
      <c r="C68" s="436"/>
      <c r="D68" s="437"/>
      <c r="E68" s="437"/>
      <c r="F68" s="415"/>
      <c r="G68" s="415"/>
      <c r="H68" s="415"/>
      <c r="I68" s="415"/>
      <c r="J68" s="415"/>
      <c r="K68" s="415"/>
      <c r="L68" s="415"/>
    </row>
    <row r="69" spans="2:12" ht="13.8">
      <c r="B69" s="416"/>
      <c r="C69" s="436"/>
      <c r="D69" s="437"/>
      <c r="E69" s="437"/>
      <c r="F69" s="415"/>
      <c r="G69" s="415"/>
      <c r="H69" s="415"/>
      <c r="I69" s="415"/>
      <c r="J69" s="415"/>
      <c r="K69" s="415"/>
      <c r="L69" s="415"/>
    </row>
    <row r="70" spans="2:12" ht="13.8">
      <c r="B70" s="416"/>
      <c r="C70" s="436"/>
      <c r="D70" s="437"/>
      <c r="E70" s="437"/>
      <c r="F70" s="415"/>
      <c r="G70" s="415"/>
      <c r="H70" s="415"/>
      <c r="I70" s="415"/>
      <c r="J70" s="415"/>
      <c r="K70" s="415"/>
      <c r="L70" s="415"/>
    </row>
    <row r="71" spans="2:12" ht="13.8">
      <c r="B71" s="416"/>
      <c r="C71" s="436"/>
      <c r="D71" s="437"/>
      <c r="E71" s="437"/>
      <c r="F71" s="415"/>
      <c r="G71" s="415"/>
      <c r="H71" s="415"/>
      <c r="I71" s="415"/>
      <c r="J71" s="415"/>
      <c r="K71" s="415"/>
      <c r="L71" s="415"/>
    </row>
    <row r="72" spans="2:12" ht="13.8">
      <c r="B72" s="416"/>
      <c r="C72" s="436"/>
      <c r="D72" s="437"/>
      <c r="E72" s="437"/>
      <c r="F72" s="415"/>
      <c r="G72" s="415"/>
      <c r="H72" s="415"/>
      <c r="I72" s="415"/>
      <c r="J72" s="415"/>
      <c r="K72" s="415"/>
      <c r="L72" s="415"/>
    </row>
    <row r="73" spans="2:12" ht="13.8">
      <c r="B73" s="416"/>
      <c r="C73" s="436"/>
      <c r="D73" s="437"/>
      <c r="E73" s="437"/>
      <c r="F73" s="415"/>
      <c r="G73" s="415"/>
      <c r="H73" s="415"/>
      <c r="I73" s="415"/>
      <c r="J73" s="415"/>
      <c r="K73" s="415"/>
      <c r="L73" s="415"/>
    </row>
    <row r="74" spans="2:12">
      <c r="B74" s="416"/>
      <c r="C74" s="417"/>
      <c r="D74" s="415"/>
      <c r="E74" s="415"/>
      <c r="F74" s="415"/>
      <c r="G74" s="415"/>
      <c r="H74" s="415"/>
      <c r="I74" s="415"/>
      <c r="J74" s="415"/>
      <c r="K74" s="415"/>
      <c r="L74" s="415"/>
    </row>
    <row r="75" spans="2:12">
      <c r="B75" s="416"/>
      <c r="C75" s="417"/>
      <c r="D75" s="415"/>
      <c r="E75" s="415"/>
      <c r="F75" s="415"/>
      <c r="G75" s="415"/>
      <c r="H75" s="415"/>
      <c r="I75" s="415"/>
      <c r="J75" s="415"/>
      <c r="K75" s="415"/>
      <c r="L75" s="415"/>
    </row>
    <row r="76" spans="2:12">
      <c r="B76" s="416"/>
      <c r="C76" s="417"/>
      <c r="D76" s="415"/>
      <c r="E76" s="415"/>
      <c r="F76" s="415"/>
      <c r="G76" s="415"/>
      <c r="H76" s="415"/>
      <c r="I76" s="415"/>
      <c r="J76" s="415"/>
      <c r="K76" s="415"/>
      <c r="L76" s="415"/>
    </row>
    <row r="77" spans="2:12">
      <c r="B77" s="416"/>
      <c r="C77" s="417"/>
      <c r="D77" s="415"/>
      <c r="E77" s="415"/>
      <c r="F77" s="415"/>
      <c r="G77" s="415"/>
      <c r="H77" s="415"/>
      <c r="I77" s="415"/>
      <c r="J77" s="415"/>
      <c r="K77" s="415"/>
      <c r="L77" s="415"/>
    </row>
    <row r="78" spans="2:12">
      <c r="B78" s="416"/>
      <c r="C78" s="417"/>
      <c r="D78" s="415"/>
      <c r="E78" s="415"/>
      <c r="F78" s="415"/>
      <c r="G78" s="415"/>
      <c r="H78" s="415"/>
      <c r="I78" s="415"/>
      <c r="J78" s="415"/>
      <c r="K78" s="415"/>
      <c r="L78" s="415"/>
    </row>
    <row r="79" spans="2:12">
      <c r="B79" s="416"/>
      <c r="C79" s="417"/>
      <c r="D79" s="415"/>
      <c r="E79" s="415"/>
      <c r="F79" s="415"/>
      <c r="G79" s="415"/>
      <c r="H79" s="415"/>
      <c r="I79" s="415"/>
      <c r="J79" s="415"/>
      <c r="K79" s="415"/>
      <c r="L79" s="415"/>
    </row>
    <row r="80" spans="2:12">
      <c r="B80" s="416"/>
      <c r="C80" s="417"/>
      <c r="D80" s="415"/>
      <c r="E80" s="415"/>
      <c r="F80" s="415"/>
      <c r="G80" s="415"/>
      <c r="H80" s="415"/>
      <c r="I80" s="415"/>
      <c r="J80" s="415"/>
      <c r="K80" s="415"/>
      <c r="L80" s="415"/>
    </row>
    <row r="81" spans="2:12">
      <c r="B81" s="416"/>
      <c r="C81" s="417"/>
      <c r="D81" s="415"/>
      <c r="E81" s="415"/>
      <c r="F81" s="415"/>
      <c r="G81" s="415"/>
      <c r="H81" s="415"/>
      <c r="I81" s="415"/>
      <c r="J81" s="415"/>
      <c r="K81" s="415"/>
      <c r="L81" s="415"/>
    </row>
    <row r="82" spans="2:12">
      <c r="B82" s="416"/>
      <c r="C82" s="417"/>
      <c r="D82" s="415"/>
      <c r="E82" s="415"/>
      <c r="F82" s="415"/>
      <c r="G82" s="415"/>
      <c r="H82" s="415"/>
      <c r="I82" s="415"/>
      <c r="J82" s="415"/>
      <c r="K82" s="415"/>
      <c r="L82" s="415"/>
    </row>
    <row r="83" spans="2:12">
      <c r="B83" s="416"/>
      <c r="C83" s="417"/>
      <c r="D83" s="415"/>
      <c r="E83" s="415"/>
      <c r="F83" s="415"/>
      <c r="G83" s="415"/>
      <c r="H83" s="415"/>
      <c r="I83" s="415"/>
      <c r="J83" s="415"/>
      <c r="K83" s="415"/>
      <c r="L83" s="415"/>
    </row>
    <row r="84" spans="2:12">
      <c r="B84" s="416"/>
      <c r="C84" s="417"/>
      <c r="D84" s="415"/>
      <c r="E84" s="415"/>
      <c r="F84" s="415"/>
      <c r="G84" s="415"/>
      <c r="H84" s="415"/>
      <c r="I84" s="415"/>
      <c r="J84" s="415"/>
      <c r="K84" s="415"/>
      <c r="L84" s="415"/>
    </row>
    <row r="85" spans="2:12">
      <c r="B85" s="416"/>
      <c r="C85" s="417"/>
      <c r="D85" s="415"/>
      <c r="E85" s="415"/>
      <c r="F85" s="415"/>
      <c r="G85" s="415"/>
      <c r="H85" s="415"/>
      <c r="I85" s="415"/>
      <c r="J85" s="415"/>
      <c r="K85" s="415"/>
      <c r="L85" s="415"/>
    </row>
    <row r="86" spans="2:12">
      <c r="B86" s="416"/>
      <c r="C86" s="417"/>
      <c r="D86" s="415"/>
      <c r="E86" s="415"/>
      <c r="F86" s="415"/>
      <c r="G86" s="415"/>
      <c r="H86" s="415"/>
      <c r="I86" s="415"/>
      <c r="J86" s="415"/>
      <c r="K86" s="415"/>
      <c r="L86" s="415"/>
    </row>
    <row r="87" spans="2:12">
      <c r="B87" s="416"/>
      <c r="C87" s="417"/>
      <c r="D87" s="415"/>
      <c r="E87" s="415"/>
      <c r="F87" s="415"/>
      <c r="G87" s="415"/>
      <c r="H87" s="415"/>
      <c r="I87" s="415"/>
      <c r="J87" s="415"/>
      <c r="K87" s="415"/>
      <c r="L87" s="415"/>
    </row>
    <row r="88" spans="2:12">
      <c r="B88" s="416"/>
      <c r="C88" s="417"/>
      <c r="D88" s="415"/>
      <c r="E88" s="415"/>
      <c r="F88" s="415"/>
      <c r="G88" s="415"/>
      <c r="H88" s="415"/>
      <c r="I88" s="415"/>
      <c r="J88" s="415"/>
      <c r="K88" s="415"/>
      <c r="L88" s="415"/>
    </row>
    <row r="89" spans="2:12">
      <c r="B89" s="416"/>
      <c r="C89" s="417"/>
      <c r="D89" s="415"/>
      <c r="E89" s="415"/>
      <c r="F89" s="415"/>
      <c r="G89" s="415"/>
      <c r="H89" s="415"/>
      <c r="I89" s="415"/>
      <c r="J89" s="415"/>
      <c r="K89" s="415"/>
      <c r="L89" s="415"/>
    </row>
    <row r="90" spans="2:12">
      <c r="B90" s="416"/>
      <c r="C90" s="417"/>
      <c r="D90" s="415"/>
      <c r="E90" s="415"/>
      <c r="F90" s="415"/>
      <c r="G90" s="415"/>
      <c r="H90" s="415"/>
      <c r="I90" s="415"/>
      <c r="J90" s="415"/>
      <c r="K90" s="415"/>
      <c r="L90" s="415"/>
    </row>
    <row r="91" spans="2:12">
      <c r="B91" s="416"/>
      <c r="C91" s="417"/>
      <c r="D91" s="415"/>
      <c r="E91" s="415"/>
      <c r="F91" s="415"/>
      <c r="G91" s="415"/>
      <c r="H91" s="415"/>
      <c r="I91" s="415"/>
      <c r="J91" s="415"/>
      <c r="K91" s="415"/>
      <c r="L91" s="415"/>
    </row>
    <row r="92" spans="2:12">
      <c r="B92" s="416"/>
      <c r="C92" s="417"/>
      <c r="D92" s="415"/>
      <c r="E92" s="415"/>
      <c r="F92" s="415"/>
      <c r="G92" s="415"/>
      <c r="H92" s="415"/>
      <c r="I92" s="415"/>
      <c r="J92" s="415"/>
      <c r="K92" s="415"/>
      <c r="L92" s="415"/>
    </row>
    <row r="93" spans="2:12">
      <c r="B93" s="416"/>
      <c r="C93" s="417"/>
      <c r="D93" s="415"/>
      <c r="E93" s="415"/>
      <c r="F93" s="415"/>
      <c r="G93" s="415"/>
      <c r="H93" s="415"/>
      <c r="I93" s="415"/>
      <c r="J93" s="415"/>
      <c r="K93" s="415"/>
      <c r="L93" s="415"/>
    </row>
    <row r="94" spans="2:12">
      <c r="B94" s="416"/>
      <c r="C94" s="417"/>
      <c r="D94" s="415"/>
      <c r="E94" s="415"/>
      <c r="F94" s="415"/>
      <c r="G94" s="415"/>
      <c r="H94" s="415"/>
      <c r="I94" s="415"/>
      <c r="J94" s="415"/>
      <c r="K94" s="415"/>
      <c r="L94" s="415"/>
    </row>
    <row r="95" spans="2:12">
      <c r="B95" s="416"/>
      <c r="C95" s="417"/>
      <c r="D95" s="415"/>
      <c r="E95" s="415"/>
      <c r="F95" s="415"/>
      <c r="G95" s="415"/>
      <c r="H95" s="415"/>
      <c r="I95" s="415"/>
      <c r="J95" s="415"/>
      <c r="K95" s="415"/>
      <c r="L95" s="415"/>
    </row>
    <row r="96" spans="2:12">
      <c r="B96" s="416"/>
      <c r="C96" s="417"/>
      <c r="D96" s="415"/>
      <c r="E96" s="415"/>
      <c r="F96" s="415"/>
      <c r="G96" s="415"/>
      <c r="H96" s="415"/>
      <c r="I96" s="415"/>
      <c r="J96" s="415"/>
      <c r="K96" s="415"/>
      <c r="L96" s="415"/>
    </row>
    <row r="97" spans="2:12">
      <c r="B97" s="416"/>
      <c r="C97" s="417"/>
      <c r="D97" s="415"/>
      <c r="E97" s="415"/>
      <c r="F97" s="415"/>
      <c r="G97" s="415"/>
      <c r="H97" s="415"/>
      <c r="I97" s="415"/>
      <c r="J97" s="415"/>
      <c r="K97" s="415"/>
      <c r="L97" s="415"/>
    </row>
    <row r="98" spans="2:12">
      <c r="B98" s="416"/>
      <c r="C98" s="417"/>
      <c r="D98" s="415"/>
      <c r="E98" s="415"/>
      <c r="F98" s="415"/>
      <c r="G98" s="415"/>
      <c r="H98" s="415"/>
      <c r="I98" s="415"/>
      <c r="J98" s="415"/>
      <c r="K98" s="415"/>
      <c r="L98" s="415"/>
    </row>
    <row r="99" spans="2:12">
      <c r="B99" s="416"/>
      <c r="C99" s="417"/>
      <c r="D99" s="415"/>
      <c r="E99" s="415"/>
      <c r="F99" s="415"/>
      <c r="G99" s="415"/>
      <c r="H99" s="415"/>
      <c r="I99" s="415"/>
      <c r="J99" s="415"/>
      <c r="K99" s="415"/>
      <c r="L99" s="415"/>
    </row>
    <row r="100" spans="2:12">
      <c r="B100" s="416"/>
      <c r="C100" s="417"/>
      <c r="D100" s="415"/>
      <c r="E100" s="415"/>
      <c r="F100" s="415"/>
      <c r="G100" s="415"/>
      <c r="H100" s="415"/>
      <c r="I100" s="415"/>
      <c r="J100" s="415"/>
      <c r="K100" s="415"/>
      <c r="L100" s="415"/>
    </row>
    <row r="101" spans="2:12">
      <c r="B101" s="416"/>
      <c r="C101" s="417"/>
      <c r="D101" s="415"/>
      <c r="E101" s="415"/>
      <c r="F101" s="415"/>
      <c r="G101" s="415"/>
      <c r="H101" s="415"/>
      <c r="I101" s="415"/>
      <c r="J101" s="415"/>
      <c r="K101" s="415"/>
      <c r="L101" s="415"/>
    </row>
    <row r="102" spans="2:12">
      <c r="B102" s="416"/>
      <c r="C102" s="417"/>
      <c r="D102" s="415"/>
      <c r="E102" s="415"/>
      <c r="F102" s="415"/>
      <c r="G102" s="415"/>
      <c r="H102" s="415"/>
      <c r="I102" s="415"/>
      <c r="J102" s="415"/>
      <c r="K102" s="415"/>
      <c r="L102" s="415"/>
    </row>
    <row r="103" spans="2:12">
      <c r="B103" s="416"/>
      <c r="C103" s="417"/>
      <c r="D103" s="415"/>
      <c r="E103" s="415"/>
      <c r="F103" s="415"/>
      <c r="G103" s="415"/>
      <c r="H103" s="415"/>
      <c r="I103" s="415"/>
      <c r="J103" s="415"/>
      <c r="K103" s="415"/>
      <c r="L103" s="415"/>
    </row>
    <row r="104" spans="2:12">
      <c r="B104" s="416"/>
      <c r="C104" s="417"/>
      <c r="D104" s="415"/>
      <c r="E104" s="415"/>
      <c r="F104" s="415"/>
      <c r="G104" s="415"/>
      <c r="H104" s="415"/>
      <c r="I104" s="415"/>
      <c r="J104" s="415"/>
      <c r="K104" s="415"/>
      <c r="L104" s="415"/>
    </row>
    <row r="105" spans="2:12">
      <c r="B105" s="416"/>
      <c r="C105" s="417"/>
      <c r="D105" s="415"/>
      <c r="E105" s="415"/>
      <c r="F105" s="415"/>
      <c r="G105" s="415"/>
      <c r="H105" s="415"/>
      <c r="I105" s="415"/>
      <c r="J105" s="415"/>
      <c r="K105" s="415"/>
      <c r="L105" s="415"/>
    </row>
    <row r="106" spans="2:12">
      <c r="B106" s="416"/>
      <c r="C106" s="417"/>
      <c r="D106" s="415"/>
      <c r="E106" s="415"/>
      <c r="F106" s="415"/>
      <c r="G106" s="415"/>
      <c r="H106" s="415"/>
      <c r="I106" s="415"/>
      <c r="J106" s="415"/>
      <c r="K106" s="415"/>
      <c r="L106" s="415"/>
    </row>
    <row r="107" spans="2:12">
      <c r="B107" s="416"/>
      <c r="C107" s="417"/>
      <c r="D107" s="415"/>
      <c r="E107" s="415"/>
      <c r="F107" s="415"/>
      <c r="G107" s="415"/>
      <c r="H107" s="415"/>
      <c r="I107" s="415"/>
      <c r="J107" s="415"/>
      <c r="K107" s="415"/>
      <c r="L107" s="415"/>
    </row>
    <row r="108" spans="2:12">
      <c r="B108" s="416"/>
      <c r="C108" s="417"/>
      <c r="D108" s="415"/>
      <c r="E108" s="415"/>
      <c r="F108" s="415"/>
      <c r="G108" s="415"/>
      <c r="H108" s="415"/>
      <c r="I108" s="415"/>
      <c r="J108" s="415"/>
      <c r="K108" s="415"/>
      <c r="L108" s="415"/>
    </row>
    <row r="109" spans="2:12">
      <c r="B109" s="416"/>
      <c r="C109" s="417"/>
      <c r="D109" s="415"/>
      <c r="E109" s="415"/>
      <c r="F109" s="415"/>
      <c r="G109" s="415"/>
      <c r="H109" s="415"/>
      <c r="I109" s="415"/>
      <c r="J109" s="415"/>
      <c r="K109" s="415"/>
      <c r="L109" s="415"/>
    </row>
    <row r="110" spans="2:12">
      <c r="B110" s="416"/>
      <c r="C110" s="417"/>
      <c r="D110" s="415"/>
      <c r="E110" s="415"/>
      <c r="F110" s="415"/>
      <c r="G110" s="415"/>
      <c r="H110" s="415"/>
      <c r="I110" s="415"/>
      <c r="J110" s="415"/>
      <c r="K110" s="415"/>
      <c r="L110" s="415"/>
    </row>
    <row r="111" spans="2:12">
      <c r="B111" s="416"/>
      <c r="C111" s="417"/>
      <c r="D111" s="415"/>
      <c r="E111" s="415"/>
      <c r="F111" s="415"/>
      <c r="G111" s="415"/>
      <c r="H111" s="415"/>
      <c r="I111" s="415"/>
      <c r="J111" s="415"/>
      <c r="K111" s="415"/>
      <c r="L111" s="415"/>
    </row>
    <row r="112" spans="2:12">
      <c r="B112" s="416"/>
      <c r="C112" s="417"/>
      <c r="D112" s="415"/>
      <c r="E112" s="415"/>
      <c r="F112" s="415"/>
      <c r="G112" s="415"/>
      <c r="H112" s="415"/>
      <c r="I112" s="415"/>
      <c r="J112" s="415"/>
      <c r="K112" s="415"/>
      <c r="L112" s="415"/>
    </row>
    <row r="113" spans="2:12">
      <c r="B113" s="416"/>
      <c r="C113" s="417"/>
      <c r="D113" s="415"/>
      <c r="E113" s="415"/>
      <c r="F113" s="415"/>
      <c r="G113" s="415"/>
      <c r="H113" s="415"/>
      <c r="I113" s="415"/>
      <c r="J113" s="415"/>
      <c r="K113" s="415"/>
      <c r="L113" s="415"/>
    </row>
    <row r="114" spans="2:12">
      <c r="B114" s="416"/>
      <c r="C114" s="417"/>
      <c r="D114" s="415"/>
      <c r="E114" s="415"/>
      <c r="F114" s="415"/>
      <c r="G114" s="415"/>
      <c r="H114" s="415"/>
      <c r="I114" s="415"/>
      <c r="J114" s="415"/>
      <c r="K114" s="415"/>
      <c r="L114" s="415"/>
    </row>
    <row r="115" spans="2:12">
      <c r="B115" s="416"/>
      <c r="C115" s="417"/>
      <c r="D115" s="415"/>
      <c r="E115" s="415"/>
      <c r="F115" s="415"/>
      <c r="G115" s="415"/>
      <c r="H115" s="415"/>
      <c r="I115" s="415"/>
      <c r="J115" s="415"/>
      <c r="K115" s="415"/>
      <c r="L115" s="415"/>
    </row>
    <row r="116" spans="2:12">
      <c r="B116" s="416"/>
      <c r="C116" s="417"/>
      <c r="D116" s="415"/>
      <c r="E116" s="415"/>
      <c r="F116" s="415"/>
      <c r="G116" s="415"/>
      <c r="H116" s="415"/>
      <c r="I116" s="415"/>
      <c r="J116" s="415"/>
      <c r="K116" s="415"/>
      <c r="L116" s="415"/>
    </row>
    <row r="117" spans="2:12">
      <c r="B117" s="416"/>
      <c r="C117" s="417"/>
      <c r="D117" s="415"/>
      <c r="E117" s="415"/>
      <c r="F117" s="415"/>
      <c r="G117" s="415"/>
      <c r="H117" s="415"/>
      <c r="I117" s="415"/>
      <c r="J117" s="415"/>
      <c r="K117" s="415"/>
      <c r="L117" s="415"/>
    </row>
    <row r="118" spans="2:12">
      <c r="B118" s="416"/>
      <c r="C118" s="417"/>
      <c r="D118" s="415"/>
      <c r="E118" s="415"/>
      <c r="F118" s="415"/>
      <c r="G118" s="415"/>
      <c r="H118" s="415"/>
      <c r="I118" s="415"/>
      <c r="J118" s="415"/>
      <c r="K118" s="415"/>
      <c r="L118" s="415"/>
    </row>
    <row r="119" spans="2:12">
      <c r="B119" s="416"/>
      <c r="C119" s="417"/>
      <c r="D119" s="415"/>
      <c r="E119" s="415"/>
      <c r="F119" s="415"/>
      <c r="G119" s="415"/>
      <c r="H119" s="415"/>
      <c r="I119" s="415"/>
      <c r="J119" s="415"/>
      <c r="K119" s="415"/>
      <c r="L119" s="415"/>
    </row>
    <row r="120" spans="2:12">
      <c r="B120" s="416"/>
      <c r="C120" s="417"/>
      <c r="D120" s="415"/>
      <c r="E120" s="415"/>
      <c r="F120" s="415"/>
      <c r="G120" s="415"/>
      <c r="H120" s="415"/>
      <c r="I120" s="415"/>
      <c r="J120" s="415"/>
      <c r="K120" s="415"/>
      <c r="L120" s="415"/>
    </row>
    <row r="121" spans="2:12">
      <c r="B121" s="416"/>
      <c r="C121" s="417"/>
      <c r="D121" s="415"/>
      <c r="E121" s="415"/>
      <c r="F121" s="415"/>
      <c r="G121" s="415"/>
      <c r="H121" s="415"/>
      <c r="I121" s="415"/>
      <c r="J121" s="415"/>
      <c r="K121" s="415"/>
      <c r="L121" s="415"/>
    </row>
    <row r="122" spans="2:12">
      <c r="B122" s="416"/>
      <c r="C122" s="417"/>
      <c r="D122" s="415"/>
      <c r="E122" s="415"/>
      <c r="F122" s="415"/>
      <c r="G122" s="415"/>
      <c r="H122" s="415"/>
      <c r="I122" s="415"/>
      <c r="J122" s="415"/>
      <c r="K122" s="415"/>
      <c r="L122" s="415"/>
    </row>
    <row r="123" spans="2:12">
      <c r="B123" s="416"/>
      <c r="C123" s="417"/>
      <c r="D123" s="415"/>
      <c r="E123" s="415"/>
      <c r="F123" s="415"/>
      <c r="G123" s="415"/>
      <c r="H123" s="415"/>
      <c r="I123" s="415"/>
      <c r="J123" s="415"/>
      <c r="K123" s="415"/>
      <c r="L123" s="415"/>
    </row>
    <row r="124" spans="2:12">
      <c r="B124" s="416"/>
      <c r="C124" s="417"/>
      <c r="D124" s="415"/>
      <c r="E124" s="415"/>
      <c r="F124" s="415"/>
      <c r="G124" s="415"/>
      <c r="H124" s="415"/>
      <c r="I124" s="415"/>
      <c r="J124" s="415"/>
      <c r="K124" s="415"/>
      <c r="L124" s="415"/>
    </row>
    <row r="125" spans="2:12">
      <c r="B125" s="416"/>
      <c r="C125" s="417"/>
      <c r="D125" s="415"/>
      <c r="E125" s="415"/>
      <c r="F125" s="415"/>
      <c r="G125" s="415"/>
      <c r="H125" s="415"/>
      <c r="I125" s="415"/>
      <c r="J125" s="415"/>
      <c r="K125" s="415"/>
      <c r="L125" s="415"/>
    </row>
    <row r="126" spans="2:12">
      <c r="B126" s="416"/>
      <c r="C126" s="417"/>
      <c r="D126" s="415"/>
      <c r="E126" s="415"/>
      <c r="F126" s="415"/>
      <c r="G126" s="415"/>
      <c r="H126" s="415"/>
      <c r="I126" s="415"/>
      <c r="J126" s="415"/>
      <c r="K126" s="415"/>
      <c r="L126" s="415"/>
    </row>
    <row r="127" spans="2:12">
      <c r="B127" s="416"/>
      <c r="C127" s="417"/>
      <c r="D127" s="415"/>
      <c r="E127" s="415"/>
      <c r="F127" s="415"/>
      <c r="G127" s="415"/>
      <c r="H127" s="415"/>
      <c r="I127" s="415"/>
      <c r="J127" s="415"/>
      <c r="K127" s="415"/>
      <c r="L127" s="415"/>
    </row>
    <row r="128" spans="2:12">
      <c r="B128" s="416"/>
      <c r="C128" s="417"/>
      <c r="D128" s="415"/>
      <c r="E128" s="415"/>
      <c r="F128" s="415"/>
      <c r="G128" s="415"/>
      <c r="H128" s="415"/>
      <c r="I128" s="415"/>
      <c r="J128" s="415"/>
      <c r="K128" s="415"/>
      <c r="L128" s="415"/>
    </row>
    <row r="129" spans="2:12">
      <c r="B129" s="416"/>
      <c r="C129" s="417"/>
      <c r="D129" s="415"/>
      <c r="E129" s="415"/>
      <c r="F129" s="415"/>
      <c r="G129" s="415"/>
      <c r="H129" s="415"/>
      <c r="I129" s="415"/>
      <c r="J129" s="415"/>
      <c r="K129" s="415"/>
      <c r="L129" s="415"/>
    </row>
    <row r="130" spans="2:12">
      <c r="B130" s="416"/>
      <c r="C130" s="417"/>
      <c r="D130" s="415"/>
      <c r="E130" s="415"/>
      <c r="F130" s="415"/>
      <c r="G130" s="415"/>
      <c r="H130" s="415"/>
      <c r="I130" s="415"/>
      <c r="J130" s="415"/>
      <c r="K130" s="415"/>
      <c r="L130" s="415"/>
    </row>
    <row r="131" spans="2:12">
      <c r="B131" s="416"/>
      <c r="C131" s="417"/>
      <c r="D131" s="415"/>
      <c r="E131" s="415"/>
      <c r="F131" s="415"/>
      <c r="G131" s="415"/>
      <c r="H131" s="415"/>
      <c r="I131" s="415"/>
      <c r="J131" s="415"/>
      <c r="K131" s="415"/>
      <c r="L131" s="415"/>
    </row>
    <row r="132" spans="2:12">
      <c r="B132" s="416"/>
      <c r="C132" s="417"/>
      <c r="D132" s="415"/>
      <c r="E132" s="415"/>
      <c r="F132" s="415"/>
      <c r="G132" s="415"/>
      <c r="H132" s="415"/>
      <c r="I132" s="415"/>
      <c r="J132" s="415"/>
      <c r="K132" s="415"/>
      <c r="L132" s="415"/>
    </row>
    <row r="133" spans="2:12">
      <c r="B133" s="416"/>
      <c r="C133" s="417"/>
      <c r="D133" s="415"/>
      <c r="E133" s="415"/>
      <c r="F133" s="415"/>
      <c r="G133" s="415"/>
      <c r="H133" s="415"/>
      <c r="I133" s="415"/>
      <c r="J133" s="415"/>
      <c r="K133" s="415"/>
      <c r="L133" s="415"/>
    </row>
    <row r="134" spans="2:12">
      <c r="B134" s="416"/>
      <c r="C134" s="417"/>
      <c r="D134" s="415"/>
      <c r="E134" s="415"/>
      <c r="F134" s="415"/>
      <c r="G134" s="415"/>
      <c r="H134" s="415"/>
      <c r="I134" s="415"/>
      <c r="J134" s="415"/>
      <c r="K134" s="415"/>
      <c r="L134" s="415"/>
    </row>
    <row r="135" spans="2:12">
      <c r="B135" s="416"/>
      <c r="C135" s="417"/>
      <c r="D135" s="415"/>
      <c r="E135" s="415"/>
      <c r="F135" s="415"/>
      <c r="G135" s="415"/>
      <c r="H135" s="415"/>
      <c r="I135" s="415"/>
      <c r="J135" s="415"/>
      <c r="K135" s="415"/>
      <c r="L135" s="415"/>
    </row>
    <row r="136" spans="2:12">
      <c r="B136" s="416"/>
      <c r="C136" s="417"/>
      <c r="D136" s="415"/>
      <c r="E136" s="415"/>
      <c r="F136" s="415"/>
      <c r="G136" s="415"/>
      <c r="H136" s="415"/>
      <c r="I136" s="415"/>
      <c r="J136" s="415"/>
      <c r="K136" s="415"/>
      <c r="L136" s="415"/>
    </row>
    <row r="137" spans="2:12">
      <c r="B137" s="416"/>
      <c r="C137" s="417"/>
      <c r="D137" s="415"/>
      <c r="E137" s="415"/>
      <c r="F137" s="415"/>
      <c r="G137" s="415"/>
      <c r="H137" s="415"/>
      <c r="I137" s="415"/>
      <c r="J137" s="415"/>
      <c r="K137" s="415"/>
      <c r="L137" s="415"/>
    </row>
    <row r="138" spans="2:12">
      <c r="B138" s="416"/>
      <c r="C138" s="417"/>
      <c r="D138" s="415"/>
      <c r="E138" s="415"/>
      <c r="F138" s="415"/>
      <c r="G138" s="415"/>
      <c r="H138" s="415"/>
      <c r="I138" s="415"/>
      <c r="J138" s="415"/>
      <c r="K138" s="415"/>
      <c r="L138" s="415"/>
    </row>
    <row r="139" spans="2:12">
      <c r="B139" s="416"/>
      <c r="C139" s="417"/>
      <c r="D139" s="415"/>
      <c r="E139" s="415"/>
      <c r="F139" s="415"/>
      <c r="G139" s="415"/>
      <c r="H139" s="415"/>
      <c r="I139" s="415"/>
      <c r="J139" s="415"/>
      <c r="K139" s="415"/>
      <c r="L139" s="415"/>
    </row>
    <row r="140" spans="2:12">
      <c r="B140" s="416"/>
      <c r="C140" s="417"/>
      <c r="D140" s="415"/>
      <c r="E140" s="415"/>
      <c r="F140" s="415"/>
      <c r="G140" s="415"/>
      <c r="H140" s="415"/>
      <c r="I140" s="415"/>
      <c r="J140" s="415"/>
      <c r="K140" s="415"/>
      <c r="L140" s="415"/>
    </row>
    <row r="141" spans="2:12">
      <c r="B141" s="416"/>
      <c r="C141" s="417"/>
      <c r="D141" s="415"/>
      <c r="E141" s="415"/>
      <c r="F141" s="415"/>
      <c r="G141" s="415"/>
      <c r="H141" s="415"/>
      <c r="I141" s="415"/>
      <c r="J141" s="415"/>
      <c r="K141" s="415"/>
      <c r="L141" s="415"/>
    </row>
    <row r="142" spans="2:12">
      <c r="B142" s="416"/>
      <c r="C142" s="417"/>
      <c r="D142" s="415"/>
      <c r="E142" s="415"/>
      <c r="F142" s="415"/>
      <c r="G142" s="415"/>
      <c r="H142" s="415"/>
      <c r="I142" s="415"/>
      <c r="J142" s="415"/>
      <c r="K142" s="415"/>
      <c r="L142" s="415"/>
    </row>
    <row r="143" spans="2:12">
      <c r="B143" s="416"/>
      <c r="C143" s="417"/>
      <c r="D143" s="415"/>
      <c r="E143" s="415"/>
      <c r="F143" s="415"/>
      <c r="G143" s="415"/>
      <c r="H143" s="415"/>
      <c r="I143" s="415"/>
      <c r="J143" s="415"/>
      <c r="K143" s="415"/>
      <c r="L143" s="415"/>
    </row>
    <row r="144" spans="2:12">
      <c r="B144" s="416"/>
      <c r="C144" s="417"/>
      <c r="D144" s="415"/>
      <c r="E144" s="415"/>
      <c r="F144" s="415"/>
      <c r="G144" s="415"/>
      <c r="H144" s="415"/>
      <c r="I144" s="415"/>
      <c r="J144" s="415"/>
      <c r="K144" s="415"/>
      <c r="L144" s="415"/>
    </row>
    <row r="145" spans="2:12">
      <c r="B145" s="416"/>
      <c r="C145" s="417"/>
      <c r="D145" s="415"/>
      <c r="E145" s="415"/>
      <c r="F145" s="415"/>
      <c r="G145" s="415"/>
      <c r="H145" s="415"/>
      <c r="I145" s="415"/>
      <c r="J145" s="415"/>
      <c r="K145" s="415"/>
      <c r="L145" s="415"/>
    </row>
    <row r="146" spans="2:12">
      <c r="B146" s="416"/>
      <c r="C146" s="417"/>
      <c r="D146" s="415"/>
      <c r="E146" s="415"/>
      <c r="F146" s="415"/>
      <c r="G146" s="415"/>
      <c r="H146" s="415"/>
      <c r="I146" s="415"/>
      <c r="J146" s="415"/>
      <c r="K146" s="415"/>
      <c r="L146" s="415"/>
    </row>
    <row r="147" spans="2:12">
      <c r="B147" s="416"/>
      <c r="C147" s="417"/>
      <c r="D147" s="415"/>
      <c r="E147" s="415"/>
      <c r="F147" s="415"/>
      <c r="G147" s="415"/>
      <c r="H147" s="415"/>
      <c r="I147" s="415"/>
      <c r="J147" s="415"/>
      <c r="K147" s="415"/>
      <c r="L147" s="415"/>
    </row>
    <row r="148" spans="2:12">
      <c r="B148" s="416"/>
      <c r="C148" s="417"/>
      <c r="D148" s="415"/>
      <c r="E148" s="415"/>
      <c r="F148" s="415"/>
      <c r="G148" s="415"/>
      <c r="H148" s="415"/>
      <c r="I148" s="415"/>
      <c r="J148" s="415"/>
      <c r="K148" s="415"/>
      <c r="L148" s="415"/>
    </row>
    <row r="149" spans="2:12">
      <c r="B149" s="416"/>
      <c r="C149" s="417"/>
      <c r="D149" s="415"/>
      <c r="E149" s="415"/>
      <c r="F149" s="415"/>
      <c r="G149" s="415"/>
      <c r="H149" s="415"/>
      <c r="I149" s="415"/>
      <c r="J149" s="415"/>
      <c r="K149" s="415"/>
      <c r="L149" s="415"/>
    </row>
    <row r="150" spans="2:12">
      <c r="B150" s="416"/>
      <c r="C150" s="417"/>
      <c r="D150" s="415"/>
      <c r="E150" s="415"/>
      <c r="F150" s="415"/>
      <c r="G150" s="415"/>
      <c r="H150" s="415"/>
      <c r="I150" s="415"/>
      <c r="J150" s="415"/>
      <c r="K150" s="415"/>
      <c r="L150" s="415"/>
    </row>
    <row r="151" spans="2:12">
      <c r="B151" s="416"/>
      <c r="C151" s="417"/>
      <c r="D151" s="415"/>
      <c r="E151" s="415"/>
      <c r="F151" s="415"/>
      <c r="G151" s="415"/>
      <c r="H151" s="415"/>
      <c r="I151" s="415"/>
      <c r="J151" s="415"/>
      <c r="K151" s="415"/>
      <c r="L151" s="415"/>
    </row>
    <row r="152" spans="2:12">
      <c r="B152" s="416"/>
      <c r="C152" s="417"/>
      <c r="D152" s="415"/>
      <c r="E152" s="415"/>
      <c r="F152" s="415"/>
      <c r="G152" s="415"/>
      <c r="H152" s="415"/>
      <c r="I152" s="415"/>
      <c r="J152" s="415"/>
      <c r="K152" s="415"/>
      <c r="L152" s="415"/>
    </row>
    <row r="153" spans="2:12">
      <c r="B153" s="416"/>
      <c r="C153" s="417"/>
      <c r="D153" s="415"/>
      <c r="E153" s="415"/>
      <c r="F153" s="415"/>
      <c r="G153" s="415"/>
      <c r="H153" s="415"/>
      <c r="I153" s="415"/>
      <c r="J153" s="415"/>
      <c r="K153" s="415"/>
      <c r="L153" s="415"/>
    </row>
    <row r="154" spans="2:12">
      <c r="B154" s="416"/>
      <c r="C154" s="417"/>
      <c r="D154" s="415"/>
      <c r="E154" s="415"/>
      <c r="F154" s="415"/>
      <c r="G154" s="415"/>
      <c r="H154" s="415"/>
      <c r="I154" s="415"/>
      <c r="J154" s="415"/>
      <c r="K154" s="415"/>
      <c r="L154" s="415"/>
    </row>
    <row r="155" spans="2:12">
      <c r="B155" s="416"/>
      <c r="C155" s="417"/>
      <c r="D155" s="415"/>
      <c r="E155" s="415"/>
      <c r="F155" s="415"/>
      <c r="G155" s="415"/>
      <c r="H155" s="415"/>
      <c r="I155" s="415"/>
      <c r="J155" s="415"/>
      <c r="K155" s="415"/>
      <c r="L155" s="415"/>
    </row>
    <row r="156" spans="2:12">
      <c r="B156" s="416"/>
      <c r="C156" s="417"/>
      <c r="D156" s="415"/>
      <c r="E156" s="415"/>
      <c r="F156" s="415"/>
      <c r="G156" s="415"/>
      <c r="H156" s="415"/>
      <c r="I156" s="415"/>
      <c r="J156" s="415"/>
      <c r="K156" s="415"/>
      <c r="L156" s="415"/>
    </row>
    <row r="157" spans="2:12">
      <c r="B157" s="416"/>
      <c r="C157" s="417"/>
      <c r="D157" s="415"/>
      <c r="E157" s="415"/>
      <c r="F157" s="415"/>
      <c r="G157" s="415"/>
      <c r="H157" s="415"/>
      <c r="I157" s="415"/>
      <c r="J157" s="415"/>
      <c r="K157" s="415"/>
      <c r="L157" s="415"/>
    </row>
    <row r="158" spans="2:12">
      <c r="B158" s="416"/>
      <c r="C158" s="417"/>
      <c r="D158" s="415"/>
      <c r="E158" s="415"/>
      <c r="F158" s="415"/>
      <c r="G158" s="415"/>
      <c r="H158" s="415"/>
      <c r="I158" s="415"/>
      <c r="J158" s="415"/>
      <c r="K158" s="415"/>
      <c r="L158" s="415"/>
    </row>
    <row r="159" spans="2:12">
      <c r="B159" s="416"/>
      <c r="C159" s="417"/>
      <c r="D159" s="415"/>
      <c r="E159" s="415"/>
      <c r="F159" s="415"/>
      <c r="G159" s="415"/>
      <c r="H159" s="415"/>
      <c r="I159" s="415"/>
      <c r="J159" s="415"/>
      <c r="K159" s="415"/>
      <c r="L159" s="415"/>
    </row>
    <row r="160" spans="2:12">
      <c r="B160" s="416"/>
      <c r="C160" s="417"/>
      <c r="D160" s="415"/>
      <c r="E160" s="415"/>
      <c r="F160" s="415"/>
      <c r="G160" s="415"/>
      <c r="H160" s="415"/>
      <c r="I160" s="415"/>
      <c r="J160" s="415"/>
      <c r="K160" s="415"/>
      <c r="L160" s="415"/>
    </row>
    <row r="161" spans="2:12">
      <c r="B161" s="416"/>
      <c r="C161" s="417"/>
      <c r="D161" s="415"/>
      <c r="E161" s="415"/>
      <c r="F161" s="415"/>
      <c r="G161" s="415"/>
      <c r="H161" s="415"/>
      <c r="I161" s="415"/>
      <c r="J161" s="415"/>
      <c r="K161" s="415"/>
      <c r="L161" s="415"/>
    </row>
    <row r="162" spans="2:12">
      <c r="B162" s="416"/>
      <c r="C162" s="417"/>
      <c r="D162" s="415"/>
      <c r="E162" s="415"/>
      <c r="F162" s="415"/>
      <c r="G162" s="415"/>
      <c r="H162" s="415"/>
      <c r="I162" s="415"/>
      <c r="J162" s="415"/>
      <c r="K162" s="415"/>
      <c r="L162" s="415"/>
    </row>
    <row r="163" spans="2:12">
      <c r="B163" s="416"/>
      <c r="C163" s="417"/>
      <c r="D163" s="415"/>
      <c r="E163" s="415"/>
      <c r="F163" s="415"/>
      <c r="G163" s="415"/>
      <c r="H163" s="415"/>
      <c r="I163" s="415"/>
      <c r="J163" s="415"/>
      <c r="K163" s="415"/>
      <c r="L163" s="415"/>
    </row>
    <row r="164" spans="2:12">
      <c r="B164" s="416"/>
      <c r="C164" s="417"/>
      <c r="D164" s="415"/>
      <c r="E164" s="415"/>
      <c r="F164" s="415"/>
      <c r="G164" s="415"/>
      <c r="H164" s="415"/>
      <c r="I164" s="415"/>
      <c r="J164" s="415"/>
      <c r="K164" s="415"/>
      <c r="L164" s="415"/>
    </row>
    <row r="165" spans="2:12">
      <c r="B165" s="416"/>
      <c r="C165" s="417"/>
      <c r="D165" s="415"/>
      <c r="E165" s="415"/>
      <c r="F165" s="415"/>
      <c r="G165" s="415"/>
      <c r="H165" s="415"/>
      <c r="I165" s="415"/>
      <c r="J165" s="415"/>
      <c r="K165" s="415"/>
      <c r="L165" s="415"/>
    </row>
    <row r="166" spans="2:12">
      <c r="B166" s="416"/>
      <c r="C166" s="417"/>
      <c r="D166" s="415"/>
      <c r="E166" s="415"/>
      <c r="F166" s="415"/>
      <c r="G166" s="415"/>
      <c r="H166" s="415"/>
      <c r="I166" s="415"/>
      <c r="J166" s="415"/>
      <c r="K166" s="415"/>
      <c r="L166" s="415"/>
    </row>
    <row r="167" spans="2:12">
      <c r="B167" s="416"/>
      <c r="C167" s="417"/>
      <c r="D167" s="415"/>
      <c r="E167" s="415"/>
      <c r="F167" s="415"/>
      <c r="G167" s="415"/>
      <c r="H167" s="415"/>
      <c r="I167" s="415"/>
      <c r="J167" s="415"/>
      <c r="K167" s="415"/>
      <c r="L167" s="415"/>
    </row>
    <row r="168" spans="2:12">
      <c r="B168" s="416"/>
      <c r="C168" s="417"/>
      <c r="D168" s="415"/>
      <c r="E168" s="415"/>
      <c r="F168" s="415"/>
      <c r="G168" s="415"/>
      <c r="H168" s="415"/>
      <c r="I168" s="415"/>
      <c r="J168" s="415"/>
      <c r="K168" s="415"/>
      <c r="L168" s="415"/>
    </row>
    <row r="169" spans="2:12">
      <c r="B169" s="416"/>
      <c r="C169" s="417"/>
      <c r="D169" s="415"/>
      <c r="E169" s="415"/>
      <c r="F169" s="415"/>
      <c r="G169" s="415"/>
      <c r="H169" s="415"/>
      <c r="I169" s="415"/>
      <c r="J169" s="415"/>
      <c r="K169" s="415"/>
      <c r="L169" s="415"/>
    </row>
    <row r="170" spans="2:12">
      <c r="B170" s="416"/>
      <c r="C170" s="417"/>
      <c r="D170" s="415"/>
      <c r="E170" s="415"/>
      <c r="F170" s="415"/>
      <c r="G170" s="415"/>
      <c r="H170" s="415"/>
      <c r="I170" s="415"/>
      <c r="J170" s="415"/>
      <c r="K170" s="415"/>
      <c r="L170" s="415"/>
    </row>
    <row r="171" spans="2:12">
      <c r="B171" s="416"/>
      <c r="C171" s="417"/>
      <c r="D171" s="415"/>
      <c r="E171" s="415"/>
      <c r="F171" s="415"/>
      <c r="G171" s="415"/>
      <c r="H171" s="415"/>
      <c r="I171" s="415"/>
      <c r="J171" s="415"/>
      <c r="K171" s="415"/>
      <c r="L171" s="415"/>
    </row>
    <row r="172" spans="2:12">
      <c r="B172" s="416"/>
      <c r="C172" s="417"/>
      <c r="D172" s="415"/>
      <c r="E172" s="415"/>
      <c r="F172" s="415"/>
      <c r="G172" s="415"/>
      <c r="H172" s="415"/>
      <c r="I172" s="415"/>
      <c r="J172" s="415"/>
      <c r="K172" s="415"/>
      <c r="L172" s="415"/>
    </row>
    <row r="173" spans="2:12">
      <c r="B173" s="416"/>
      <c r="C173" s="417"/>
      <c r="D173" s="415"/>
      <c r="E173" s="415"/>
      <c r="F173" s="415"/>
      <c r="G173" s="415"/>
      <c r="H173" s="415"/>
      <c r="I173" s="415"/>
      <c r="J173" s="415"/>
      <c r="K173" s="415"/>
      <c r="L173" s="415"/>
    </row>
    <row r="174" spans="2:12">
      <c r="B174" s="418"/>
      <c r="C174" s="417"/>
      <c r="D174" s="415"/>
      <c r="E174" s="415"/>
      <c r="F174" s="415"/>
      <c r="G174" s="415"/>
      <c r="H174" s="415"/>
      <c r="I174" s="415"/>
      <c r="J174" s="415"/>
      <c r="K174" s="415"/>
      <c r="L174" s="415"/>
    </row>
    <row r="175" spans="2:12">
      <c r="B175" s="418"/>
      <c r="C175" s="417"/>
      <c r="D175" s="415"/>
      <c r="E175" s="415"/>
      <c r="F175" s="415"/>
      <c r="G175" s="415"/>
      <c r="H175" s="415"/>
      <c r="I175" s="415"/>
      <c r="J175" s="415"/>
      <c r="K175" s="415"/>
      <c r="L175" s="415"/>
    </row>
    <row r="176" spans="2:12">
      <c r="B176" s="418"/>
      <c r="C176" s="417"/>
      <c r="D176" s="415"/>
      <c r="E176" s="415"/>
      <c r="F176" s="415"/>
      <c r="G176" s="415"/>
      <c r="H176" s="415"/>
      <c r="I176" s="415"/>
      <c r="J176" s="415"/>
      <c r="K176" s="415"/>
      <c r="L176" s="415"/>
    </row>
    <row r="177" spans="2:12">
      <c r="B177" s="418"/>
      <c r="C177" s="417"/>
      <c r="D177" s="415"/>
      <c r="E177" s="415"/>
      <c r="F177" s="415"/>
      <c r="G177" s="415"/>
      <c r="H177" s="415"/>
      <c r="I177" s="415"/>
      <c r="J177" s="415"/>
      <c r="K177" s="415"/>
      <c r="L177" s="415"/>
    </row>
    <row r="178" spans="2:12">
      <c r="B178" s="418"/>
      <c r="C178" s="417"/>
      <c r="D178" s="415"/>
      <c r="E178" s="415"/>
      <c r="F178" s="415"/>
      <c r="G178" s="415"/>
      <c r="H178" s="415"/>
      <c r="I178" s="415"/>
      <c r="J178" s="415"/>
      <c r="K178" s="415"/>
      <c r="L178" s="415"/>
    </row>
    <row r="179" spans="2:12">
      <c r="B179" s="418"/>
      <c r="C179" s="417"/>
      <c r="D179" s="415"/>
      <c r="E179" s="415"/>
      <c r="F179" s="415"/>
      <c r="G179" s="415"/>
      <c r="H179" s="415"/>
      <c r="I179" s="415"/>
      <c r="J179" s="415"/>
      <c r="K179" s="415"/>
      <c r="L179" s="415"/>
    </row>
    <row r="180" spans="2:12">
      <c r="B180" s="418"/>
      <c r="C180" s="417"/>
      <c r="D180" s="415"/>
      <c r="E180" s="415"/>
      <c r="F180" s="415"/>
      <c r="G180" s="415"/>
      <c r="H180" s="415"/>
      <c r="I180" s="415"/>
      <c r="J180" s="415"/>
      <c r="K180" s="415"/>
      <c r="L180" s="415"/>
    </row>
    <row r="181" spans="2:12">
      <c r="B181" s="418"/>
      <c r="C181" s="417"/>
      <c r="D181" s="415"/>
      <c r="E181" s="415"/>
      <c r="F181" s="415"/>
      <c r="G181" s="415"/>
      <c r="H181" s="415"/>
      <c r="I181" s="415"/>
      <c r="J181" s="415"/>
      <c r="K181" s="415"/>
      <c r="L181" s="415"/>
    </row>
    <row r="182" spans="2:12">
      <c r="B182" s="418"/>
      <c r="C182" s="417"/>
      <c r="D182" s="415"/>
      <c r="E182" s="415"/>
      <c r="F182" s="415"/>
      <c r="G182" s="415"/>
      <c r="H182" s="415"/>
      <c r="I182" s="415"/>
      <c r="J182" s="415"/>
      <c r="K182" s="415"/>
      <c r="L182" s="415"/>
    </row>
    <row r="183" spans="2:12">
      <c r="B183" s="418"/>
      <c r="C183" s="417"/>
      <c r="D183" s="415"/>
      <c r="E183" s="415"/>
      <c r="F183" s="415"/>
      <c r="G183" s="415"/>
      <c r="H183" s="415"/>
      <c r="I183" s="415"/>
      <c r="J183" s="415"/>
      <c r="K183" s="415"/>
      <c r="L183" s="415"/>
    </row>
    <row r="184" spans="2:12">
      <c r="B184" s="418"/>
      <c r="C184" s="417"/>
      <c r="D184" s="415"/>
      <c r="E184" s="415"/>
      <c r="F184" s="415"/>
      <c r="G184" s="415"/>
      <c r="H184" s="415"/>
      <c r="I184" s="415"/>
      <c r="J184" s="415"/>
      <c r="K184" s="415"/>
      <c r="L184" s="415"/>
    </row>
    <row r="185" spans="2:12">
      <c r="B185" s="418"/>
      <c r="C185" s="417"/>
      <c r="D185" s="415"/>
      <c r="E185" s="415"/>
      <c r="F185" s="415"/>
      <c r="G185" s="415"/>
      <c r="H185" s="415"/>
      <c r="I185" s="415"/>
      <c r="J185" s="415"/>
      <c r="K185" s="415"/>
      <c r="L185" s="415"/>
    </row>
    <row r="186" spans="2:12">
      <c r="B186" s="418"/>
      <c r="C186" s="417"/>
      <c r="D186" s="415"/>
      <c r="E186" s="415"/>
      <c r="F186" s="415"/>
      <c r="G186" s="415"/>
      <c r="H186" s="415"/>
      <c r="I186" s="415"/>
      <c r="J186" s="415"/>
      <c r="K186" s="415"/>
      <c r="L186" s="415"/>
    </row>
    <row r="187" spans="2:12">
      <c r="B187" s="418"/>
      <c r="C187" s="417"/>
      <c r="D187" s="415"/>
      <c r="E187" s="415"/>
      <c r="F187" s="415"/>
      <c r="G187" s="415"/>
      <c r="H187" s="415"/>
      <c r="I187" s="415"/>
      <c r="J187" s="415"/>
      <c r="K187" s="415"/>
      <c r="L187" s="415"/>
    </row>
    <row r="188" spans="2:12">
      <c r="B188" s="418"/>
      <c r="C188" s="417"/>
      <c r="D188" s="415"/>
      <c r="E188" s="415"/>
      <c r="F188" s="415"/>
      <c r="G188" s="415"/>
      <c r="H188" s="415"/>
      <c r="I188" s="415"/>
      <c r="J188" s="415"/>
      <c r="K188" s="415"/>
      <c r="L188" s="415"/>
    </row>
    <row r="189" spans="2:12">
      <c r="B189" s="418"/>
      <c r="C189" s="417"/>
      <c r="D189" s="415"/>
      <c r="E189" s="415"/>
      <c r="F189" s="415"/>
      <c r="G189" s="415"/>
      <c r="H189" s="415"/>
      <c r="I189" s="415"/>
      <c r="J189" s="415"/>
      <c r="K189" s="415"/>
      <c r="L189" s="415"/>
    </row>
    <row r="190" spans="2:12">
      <c r="B190" s="418"/>
      <c r="C190" s="417"/>
      <c r="D190" s="415"/>
      <c r="E190" s="415"/>
      <c r="F190" s="415"/>
      <c r="G190" s="415"/>
      <c r="H190" s="415"/>
      <c r="I190" s="415"/>
      <c r="J190" s="415"/>
      <c r="K190" s="415"/>
      <c r="L190" s="415"/>
    </row>
    <row r="191" spans="2:12">
      <c r="B191" s="418"/>
      <c r="C191" s="417"/>
      <c r="D191" s="415"/>
      <c r="E191" s="415"/>
      <c r="F191" s="415"/>
      <c r="G191" s="415"/>
      <c r="H191" s="415"/>
      <c r="I191" s="415"/>
      <c r="J191" s="415"/>
      <c r="K191" s="415"/>
      <c r="L191" s="415"/>
    </row>
    <row r="192" spans="2:12">
      <c r="B192" s="418"/>
      <c r="C192" s="417"/>
      <c r="D192" s="415"/>
      <c r="E192" s="415"/>
      <c r="F192" s="415"/>
      <c r="G192" s="415"/>
      <c r="H192" s="415"/>
      <c r="I192" s="415"/>
      <c r="J192" s="415"/>
      <c r="K192" s="415"/>
      <c r="L192" s="415"/>
    </row>
    <row r="193" spans="2:12">
      <c r="B193" s="418"/>
      <c r="C193" s="417"/>
      <c r="D193" s="415"/>
      <c r="E193" s="415"/>
      <c r="F193" s="415"/>
      <c r="G193" s="415"/>
      <c r="H193" s="415"/>
      <c r="I193" s="415"/>
      <c r="J193" s="415"/>
      <c r="K193" s="415"/>
      <c r="L193" s="415"/>
    </row>
    <row r="194" spans="2:12">
      <c r="B194" s="418"/>
      <c r="C194" s="417"/>
      <c r="D194" s="415"/>
      <c r="E194" s="415"/>
      <c r="F194" s="415"/>
      <c r="G194" s="415"/>
      <c r="H194" s="415"/>
      <c r="I194" s="415"/>
      <c r="J194" s="415"/>
      <c r="K194" s="415"/>
      <c r="L194" s="415"/>
    </row>
    <row r="195" spans="2:12">
      <c r="B195" s="418"/>
      <c r="C195" s="417"/>
      <c r="D195" s="415"/>
      <c r="E195" s="415"/>
      <c r="F195" s="415"/>
      <c r="G195" s="415"/>
      <c r="H195" s="415"/>
      <c r="I195" s="415"/>
      <c r="J195" s="415"/>
      <c r="K195" s="415"/>
      <c r="L195" s="415"/>
    </row>
    <row r="196" spans="2:12">
      <c r="B196" s="418"/>
      <c r="C196" s="417"/>
      <c r="D196" s="415"/>
      <c r="E196" s="415"/>
      <c r="F196" s="415"/>
      <c r="G196" s="415"/>
      <c r="H196" s="415"/>
      <c r="I196" s="415"/>
      <c r="J196" s="415"/>
      <c r="K196" s="415"/>
      <c r="L196" s="415"/>
    </row>
    <row r="197" spans="2:12">
      <c r="B197" s="418"/>
      <c r="C197" s="417"/>
      <c r="D197" s="415"/>
      <c r="E197" s="415"/>
      <c r="F197" s="415"/>
      <c r="G197" s="415"/>
      <c r="H197" s="415"/>
      <c r="I197" s="415"/>
      <c r="J197" s="415"/>
      <c r="K197" s="415"/>
      <c r="L197" s="415"/>
    </row>
    <row r="198" spans="2:12">
      <c r="B198" s="418"/>
      <c r="C198" s="417"/>
      <c r="D198" s="415"/>
      <c r="E198" s="415"/>
      <c r="F198" s="415"/>
      <c r="G198" s="415"/>
      <c r="H198" s="415"/>
      <c r="I198" s="415"/>
      <c r="J198" s="415"/>
      <c r="K198" s="415"/>
      <c r="L198" s="415"/>
    </row>
    <row r="199" spans="2:12">
      <c r="B199" s="418"/>
      <c r="C199" s="417"/>
      <c r="D199" s="415"/>
      <c r="E199" s="415"/>
      <c r="F199" s="415"/>
      <c r="G199" s="415"/>
      <c r="H199" s="415"/>
      <c r="I199" s="415"/>
      <c r="J199" s="415"/>
      <c r="K199" s="415"/>
      <c r="L199" s="415"/>
    </row>
    <row r="200" spans="2:12">
      <c r="B200" s="418"/>
      <c r="C200" s="417"/>
      <c r="D200" s="415"/>
      <c r="E200" s="415"/>
      <c r="F200" s="415"/>
      <c r="G200" s="415"/>
      <c r="H200" s="415"/>
      <c r="I200" s="415"/>
      <c r="J200" s="415"/>
      <c r="K200" s="415"/>
      <c r="L200" s="415"/>
    </row>
    <row r="201" spans="2:12">
      <c r="B201" s="418"/>
      <c r="C201" s="417"/>
      <c r="D201" s="415"/>
      <c r="E201" s="415"/>
      <c r="F201" s="415"/>
      <c r="G201" s="415"/>
      <c r="H201" s="415"/>
      <c r="I201" s="415"/>
      <c r="J201" s="415"/>
      <c r="K201" s="415"/>
      <c r="L201" s="415"/>
    </row>
    <row r="202" spans="2:12">
      <c r="B202" s="418"/>
      <c r="C202" s="417"/>
      <c r="D202" s="415"/>
      <c r="E202" s="415"/>
      <c r="F202" s="415"/>
      <c r="G202" s="415"/>
      <c r="H202" s="415"/>
      <c r="I202" s="415"/>
      <c r="J202" s="415"/>
      <c r="K202" s="415"/>
      <c r="L202" s="415"/>
    </row>
    <row r="203" spans="2:12">
      <c r="B203" s="418"/>
      <c r="C203" s="417"/>
      <c r="D203" s="415"/>
      <c r="E203" s="415"/>
      <c r="F203" s="415"/>
      <c r="G203" s="415"/>
      <c r="H203" s="415"/>
      <c r="I203" s="415"/>
      <c r="J203" s="415"/>
      <c r="K203" s="415"/>
      <c r="L203" s="415"/>
    </row>
    <row r="204" spans="2:12">
      <c r="B204" s="418"/>
      <c r="C204" s="417"/>
      <c r="D204" s="415"/>
      <c r="E204" s="415"/>
      <c r="F204" s="415"/>
      <c r="G204" s="415"/>
      <c r="H204" s="415"/>
      <c r="I204" s="415"/>
      <c r="J204" s="415"/>
      <c r="K204" s="415"/>
      <c r="L204" s="415"/>
    </row>
    <row r="205" spans="2:12">
      <c r="B205" s="418"/>
      <c r="C205" s="417"/>
      <c r="D205" s="415"/>
      <c r="E205" s="415"/>
      <c r="F205" s="415"/>
      <c r="G205" s="415"/>
      <c r="H205" s="415"/>
      <c r="I205" s="415"/>
      <c r="J205" s="415"/>
      <c r="K205" s="415"/>
      <c r="L205" s="415"/>
    </row>
    <row r="206" spans="2:12">
      <c r="B206" s="418"/>
      <c r="C206" s="417"/>
      <c r="D206" s="415"/>
      <c r="E206" s="415"/>
      <c r="F206" s="415"/>
      <c r="G206" s="415"/>
      <c r="H206" s="415"/>
      <c r="I206" s="415"/>
      <c r="J206" s="415"/>
      <c r="K206" s="415"/>
      <c r="L206" s="415"/>
    </row>
    <row r="207" spans="2:12">
      <c r="B207" s="418"/>
      <c r="C207" s="417"/>
      <c r="D207" s="415"/>
      <c r="E207" s="415"/>
      <c r="F207" s="415"/>
      <c r="G207" s="415"/>
      <c r="H207" s="415"/>
      <c r="I207" s="415"/>
      <c r="J207" s="415"/>
      <c r="K207" s="415"/>
      <c r="L207" s="415"/>
    </row>
    <row r="208" spans="2:12">
      <c r="B208" s="418"/>
      <c r="C208" s="417"/>
      <c r="D208" s="415"/>
      <c r="E208" s="415"/>
      <c r="F208" s="415"/>
      <c r="G208" s="415"/>
      <c r="H208" s="415"/>
      <c r="I208" s="415"/>
      <c r="J208" s="415"/>
      <c r="K208" s="415"/>
      <c r="L208" s="415"/>
    </row>
    <row r="209" spans="2:12">
      <c r="B209" s="418"/>
      <c r="C209" s="417"/>
      <c r="D209" s="415"/>
      <c r="E209" s="415"/>
      <c r="F209" s="415"/>
      <c r="G209" s="415"/>
      <c r="H209" s="415"/>
      <c r="I209" s="415"/>
      <c r="J209" s="415"/>
      <c r="K209" s="415"/>
      <c r="L209" s="415"/>
    </row>
    <row r="210" spans="2:12">
      <c r="B210" s="418"/>
      <c r="C210" s="417"/>
      <c r="D210" s="415"/>
      <c r="E210" s="415"/>
      <c r="F210" s="415"/>
      <c r="G210" s="415"/>
      <c r="H210" s="415"/>
      <c r="I210" s="415"/>
      <c r="J210" s="415"/>
      <c r="K210" s="415"/>
      <c r="L210" s="415"/>
    </row>
    <row r="211" spans="2:12">
      <c r="B211" s="418"/>
      <c r="C211" s="417"/>
      <c r="D211" s="415"/>
      <c r="E211" s="415"/>
      <c r="F211" s="415"/>
      <c r="G211" s="415"/>
      <c r="H211" s="415"/>
      <c r="I211" s="415"/>
      <c r="J211" s="415"/>
      <c r="K211" s="415"/>
      <c r="L211" s="415"/>
    </row>
    <row r="212" spans="2:12">
      <c r="B212" s="418"/>
      <c r="C212" s="417"/>
      <c r="D212" s="415"/>
      <c r="E212" s="415"/>
      <c r="F212" s="415"/>
      <c r="G212" s="415"/>
      <c r="H212" s="415"/>
      <c r="I212" s="415"/>
      <c r="J212" s="415"/>
      <c r="K212" s="415"/>
      <c r="L212" s="415"/>
    </row>
    <row r="213" spans="2:12">
      <c r="B213" s="418"/>
      <c r="C213" s="417"/>
      <c r="D213" s="415"/>
      <c r="E213" s="415"/>
      <c r="F213" s="415"/>
      <c r="G213" s="415"/>
      <c r="H213" s="415"/>
      <c r="I213" s="415"/>
      <c r="J213" s="415"/>
      <c r="K213" s="415"/>
      <c r="L213" s="415"/>
    </row>
    <row r="214" spans="2:12">
      <c r="B214" s="418"/>
      <c r="C214" s="417"/>
      <c r="D214" s="415"/>
      <c r="E214" s="415"/>
      <c r="F214" s="415"/>
      <c r="G214" s="415"/>
      <c r="H214" s="415"/>
      <c r="I214" s="415"/>
      <c r="J214" s="415"/>
      <c r="K214" s="415"/>
      <c r="L214" s="415"/>
    </row>
    <row r="215" spans="2:12">
      <c r="B215" s="418"/>
      <c r="C215" s="417"/>
      <c r="D215" s="415"/>
      <c r="E215" s="415"/>
      <c r="F215" s="415"/>
      <c r="G215" s="415"/>
      <c r="H215" s="415"/>
      <c r="I215" s="415"/>
      <c r="J215" s="415"/>
      <c r="K215" s="415"/>
      <c r="L215" s="415"/>
    </row>
    <row r="216" spans="2:12">
      <c r="B216" s="418"/>
      <c r="C216" s="417"/>
      <c r="D216" s="415"/>
      <c r="E216" s="415"/>
      <c r="F216" s="415"/>
      <c r="G216" s="415"/>
      <c r="H216" s="415"/>
      <c r="I216" s="415"/>
      <c r="J216" s="415"/>
      <c r="K216" s="415"/>
      <c r="L216" s="415"/>
    </row>
    <row r="217" spans="2:12">
      <c r="B217" s="418"/>
      <c r="C217" s="417"/>
      <c r="D217" s="415"/>
      <c r="E217" s="415"/>
      <c r="F217" s="415"/>
      <c r="G217" s="415"/>
      <c r="H217" s="415"/>
      <c r="I217" s="415"/>
      <c r="J217" s="415"/>
      <c r="K217" s="415"/>
      <c r="L217" s="415"/>
    </row>
    <row r="218" spans="2:12">
      <c r="B218" s="418"/>
      <c r="C218" s="417"/>
      <c r="D218" s="415"/>
      <c r="E218" s="415"/>
      <c r="F218" s="415"/>
      <c r="G218" s="415"/>
      <c r="H218" s="415"/>
      <c r="I218" s="415"/>
      <c r="J218" s="415"/>
      <c r="K218" s="415"/>
      <c r="L218" s="415"/>
    </row>
    <row r="219" spans="2:12">
      <c r="B219" s="418"/>
      <c r="C219" s="417"/>
      <c r="D219" s="415"/>
      <c r="E219" s="415"/>
      <c r="F219" s="415"/>
      <c r="G219" s="415"/>
      <c r="H219" s="415"/>
      <c r="I219" s="415"/>
      <c r="J219" s="415"/>
      <c r="K219" s="415"/>
      <c r="L219" s="415"/>
    </row>
    <row r="220" spans="2:12">
      <c r="B220" s="418"/>
      <c r="C220" s="417"/>
      <c r="D220" s="415"/>
      <c r="E220" s="415"/>
      <c r="F220" s="415"/>
      <c r="G220" s="415"/>
      <c r="H220" s="415"/>
      <c r="I220" s="415"/>
      <c r="J220" s="415"/>
      <c r="K220" s="415"/>
      <c r="L220" s="415"/>
    </row>
    <row r="221" spans="2:12">
      <c r="B221" s="418"/>
      <c r="C221" s="417"/>
      <c r="D221" s="415"/>
      <c r="E221" s="415"/>
      <c r="F221" s="415"/>
      <c r="G221" s="415"/>
      <c r="H221" s="415"/>
      <c r="I221" s="415"/>
      <c r="J221" s="415"/>
      <c r="K221" s="415"/>
      <c r="L221" s="415"/>
    </row>
    <row r="222" spans="2:12">
      <c r="B222" s="418"/>
      <c r="C222" s="417"/>
      <c r="D222" s="415"/>
      <c r="E222" s="415"/>
      <c r="F222" s="415"/>
      <c r="G222" s="415"/>
      <c r="H222" s="415"/>
      <c r="I222" s="415"/>
      <c r="J222" s="415"/>
      <c r="K222" s="415"/>
      <c r="L222" s="415"/>
    </row>
    <row r="223" spans="2:12">
      <c r="B223" s="418"/>
      <c r="C223" s="417"/>
      <c r="D223" s="415"/>
      <c r="E223" s="415"/>
      <c r="F223" s="415"/>
      <c r="G223" s="415"/>
      <c r="H223" s="415"/>
      <c r="I223" s="415"/>
      <c r="J223" s="415"/>
      <c r="K223" s="415"/>
      <c r="L223" s="415"/>
    </row>
    <row r="224" spans="2:12">
      <c r="B224" s="418"/>
      <c r="C224" s="417"/>
      <c r="D224" s="415"/>
      <c r="E224" s="415"/>
      <c r="F224" s="415"/>
      <c r="G224" s="415"/>
      <c r="H224" s="415"/>
      <c r="I224" s="415"/>
      <c r="J224" s="415"/>
      <c r="K224" s="415"/>
      <c r="L224" s="415"/>
    </row>
    <row r="225" spans="2:12">
      <c r="B225" s="418"/>
      <c r="C225" s="417"/>
      <c r="D225" s="415"/>
      <c r="E225" s="415"/>
      <c r="F225" s="415"/>
      <c r="G225" s="415"/>
      <c r="H225" s="415"/>
      <c r="I225" s="415"/>
      <c r="J225" s="415"/>
      <c r="K225" s="415"/>
      <c r="L225" s="415"/>
    </row>
    <row r="226" spans="2:12">
      <c r="B226" s="418"/>
      <c r="C226" s="417"/>
      <c r="D226" s="415"/>
      <c r="E226" s="415"/>
      <c r="F226" s="415"/>
      <c r="G226" s="415"/>
      <c r="H226" s="415"/>
      <c r="I226" s="415"/>
      <c r="J226" s="415"/>
      <c r="K226" s="415"/>
      <c r="L226" s="415"/>
    </row>
    <row r="227" spans="2:12">
      <c r="B227" s="418"/>
      <c r="C227" s="417"/>
      <c r="D227" s="415"/>
      <c r="E227" s="415"/>
      <c r="F227" s="415"/>
      <c r="G227" s="415"/>
      <c r="H227" s="415"/>
      <c r="I227" s="415"/>
      <c r="J227" s="415"/>
      <c r="K227" s="415"/>
      <c r="L227" s="415"/>
    </row>
    <row r="228" spans="2:12">
      <c r="B228" s="418"/>
      <c r="C228" s="417"/>
      <c r="D228" s="415"/>
      <c r="E228" s="415"/>
      <c r="F228" s="415"/>
      <c r="G228" s="415"/>
      <c r="H228" s="415"/>
      <c r="I228" s="415"/>
      <c r="J228" s="415"/>
      <c r="K228" s="415"/>
      <c r="L228" s="415"/>
    </row>
    <row r="229" spans="2:12">
      <c r="B229" s="418"/>
      <c r="C229" s="417"/>
      <c r="D229" s="415"/>
      <c r="E229" s="415"/>
      <c r="F229" s="415"/>
      <c r="G229" s="415"/>
      <c r="H229" s="415"/>
      <c r="I229" s="415"/>
      <c r="J229" s="415"/>
      <c r="K229" s="415"/>
      <c r="L229" s="415"/>
    </row>
    <row r="230" spans="2:12">
      <c r="B230" s="418"/>
      <c r="C230" s="417"/>
      <c r="D230" s="415"/>
      <c r="E230" s="415"/>
      <c r="F230" s="415"/>
      <c r="G230" s="415"/>
      <c r="H230" s="415"/>
      <c r="I230" s="415"/>
      <c r="J230" s="415"/>
      <c r="K230" s="415"/>
      <c r="L230" s="415"/>
    </row>
    <row r="231" spans="2:12">
      <c r="B231" s="418"/>
      <c r="C231" s="417"/>
      <c r="D231" s="415"/>
      <c r="E231" s="415"/>
      <c r="F231" s="415"/>
      <c r="G231" s="415"/>
      <c r="H231" s="415"/>
      <c r="I231" s="415"/>
      <c r="J231" s="415"/>
      <c r="K231" s="415"/>
      <c r="L231" s="415"/>
    </row>
    <row r="232" spans="2:12">
      <c r="B232" s="418"/>
      <c r="C232" s="417"/>
      <c r="D232" s="415"/>
      <c r="E232" s="415"/>
      <c r="F232" s="415"/>
      <c r="G232" s="415"/>
      <c r="H232" s="415"/>
      <c r="I232" s="415"/>
      <c r="J232" s="415"/>
      <c r="K232" s="415"/>
      <c r="L232" s="415"/>
    </row>
    <row r="233" spans="2:12">
      <c r="B233" s="418"/>
      <c r="C233" s="417"/>
      <c r="D233" s="415"/>
      <c r="E233" s="415"/>
      <c r="F233" s="415"/>
      <c r="G233" s="415"/>
      <c r="H233" s="415"/>
      <c r="I233" s="415"/>
      <c r="J233" s="415"/>
      <c r="K233" s="415"/>
      <c r="L233" s="415"/>
    </row>
    <row r="234" spans="2:12">
      <c r="B234" s="418"/>
      <c r="C234" s="417"/>
      <c r="D234" s="415"/>
      <c r="E234" s="415"/>
      <c r="F234" s="415"/>
      <c r="G234" s="415"/>
      <c r="H234" s="415"/>
      <c r="I234" s="415"/>
      <c r="J234" s="415"/>
      <c r="K234" s="415"/>
      <c r="L234" s="415"/>
    </row>
    <row r="235" spans="2:12">
      <c r="B235" s="418"/>
      <c r="C235" s="417"/>
      <c r="D235" s="415"/>
      <c r="E235" s="415"/>
      <c r="F235" s="415"/>
      <c r="G235" s="415"/>
      <c r="H235" s="415"/>
      <c r="I235" s="415"/>
      <c r="J235" s="415"/>
      <c r="K235" s="415"/>
      <c r="L235" s="415"/>
    </row>
    <row r="236" spans="2:12">
      <c r="B236" s="418"/>
      <c r="C236" s="417"/>
      <c r="D236" s="415"/>
      <c r="E236" s="415"/>
      <c r="F236" s="415"/>
      <c r="G236" s="415"/>
      <c r="H236" s="415"/>
      <c r="I236" s="415"/>
      <c r="J236" s="415"/>
      <c r="K236" s="415"/>
      <c r="L236" s="415"/>
    </row>
    <row r="237" spans="2:12">
      <c r="B237" s="418"/>
      <c r="C237" s="417"/>
      <c r="D237" s="415"/>
      <c r="E237" s="415"/>
      <c r="F237" s="415"/>
      <c r="G237" s="415"/>
      <c r="H237" s="415"/>
      <c r="I237" s="415"/>
      <c r="J237" s="415"/>
      <c r="K237" s="415"/>
      <c r="L237" s="415"/>
    </row>
    <row r="238" spans="2:12">
      <c r="B238" s="418"/>
      <c r="C238" s="417"/>
      <c r="D238" s="415"/>
      <c r="E238" s="415"/>
      <c r="F238" s="415"/>
      <c r="G238" s="415"/>
      <c r="H238" s="415"/>
      <c r="I238" s="415"/>
      <c r="J238" s="415"/>
      <c r="K238" s="415"/>
      <c r="L238" s="415"/>
    </row>
    <row r="239" spans="2:12">
      <c r="B239" s="418"/>
      <c r="C239" s="417"/>
      <c r="D239" s="415"/>
      <c r="E239" s="415"/>
      <c r="F239" s="415"/>
      <c r="G239" s="415"/>
      <c r="H239" s="415"/>
      <c r="I239" s="415"/>
      <c r="J239" s="415"/>
      <c r="K239" s="415"/>
      <c r="L239" s="415"/>
    </row>
    <row r="240" spans="2:12">
      <c r="B240" s="418"/>
      <c r="C240" s="417"/>
      <c r="D240" s="415"/>
      <c r="E240" s="415"/>
      <c r="F240" s="415"/>
      <c r="G240" s="415"/>
      <c r="H240" s="415"/>
      <c r="I240" s="415"/>
      <c r="J240" s="415"/>
      <c r="K240" s="415"/>
      <c r="L240" s="415"/>
    </row>
    <row r="241" spans="2:12">
      <c r="B241" s="418"/>
      <c r="C241" s="417"/>
      <c r="D241" s="415"/>
      <c r="E241" s="415"/>
      <c r="F241" s="415"/>
      <c r="G241" s="415"/>
      <c r="H241" s="415"/>
      <c r="I241" s="415"/>
      <c r="J241" s="415"/>
      <c r="K241" s="415"/>
      <c r="L241" s="415"/>
    </row>
    <row r="242" spans="2:12">
      <c r="B242" s="418"/>
      <c r="C242" s="417"/>
      <c r="D242" s="415"/>
      <c r="E242" s="415"/>
      <c r="F242" s="415"/>
      <c r="G242" s="415"/>
      <c r="H242" s="415"/>
      <c r="I242" s="415"/>
      <c r="J242" s="415"/>
      <c r="K242" s="415"/>
      <c r="L242" s="415"/>
    </row>
    <row r="243" spans="2:12">
      <c r="B243" s="418"/>
      <c r="C243" s="417"/>
      <c r="D243" s="415"/>
      <c r="E243" s="415"/>
      <c r="F243" s="415"/>
      <c r="G243" s="415"/>
      <c r="H243" s="415"/>
      <c r="I243" s="415"/>
      <c r="J243" s="415"/>
      <c r="K243" s="415"/>
      <c r="L243" s="415"/>
    </row>
    <row r="244" spans="2:12">
      <c r="B244" s="418"/>
      <c r="C244" s="417"/>
      <c r="D244" s="415"/>
      <c r="E244" s="415"/>
      <c r="F244" s="415"/>
      <c r="G244" s="415"/>
      <c r="H244" s="415"/>
      <c r="I244" s="415"/>
      <c r="J244" s="415"/>
      <c r="K244" s="415"/>
      <c r="L244" s="415"/>
    </row>
    <row r="245" spans="2:12">
      <c r="B245" s="418"/>
      <c r="C245" s="417"/>
      <c r="D245" s="415"/>
      <c r="E245" s="415"/>
      <c r="F245" s="415"/>
      <c r="G245" s="415"/>
      <c r="H245" s="415"/>
      <c r="I245" s="415"/>
      <c r="J245" s="415"/>
      <c r="K245" s="415"/>
      <c r="L245" s="415"/>
    </row>
    <row r="246" spans="2:12">
      <c r="B246" s="418"/>
      <c r="C246" s="417"/>
      <c r="D246" s="415"/>
      <c r="E246" s="415"/>
      <c r="F246" s="415"/>
      <c r="G246" s="415"/>
      <c r="H246" s="415"/>
      <c r="I246" s="415"/>
      <c r="J246" s="415"/>
      <c r="K246" s="415"/>
      <c r="L246" s="415"/>
    </row>
    <row r="247" spans="2:12">
      <c r="B247" s="418"/>
      <c r="C247" s="417"/>
      <c r="D247" s="415"/>
      <c r="E247" s="415"/>
      <c r="F247" s="415"/>
      <c r="G247" s="415"/>
      <c r="H247" s="415"/>
      <c r="I247" s="415"/>
      <c r="J247" s="415"/>
      <c r="K247" s="415"/>
      <c r="L247" s="415"/>
    </row>
    <row r="248" spans="2:12">
      <c r="B248" s="418"/>
      <c r="C248" s="417"/>
      <c r="D248" s="415"/>
      <c r="E248" s="415"/>
      <c r="F248" s="415"/>
      <c r="G248" s="415"/>
      <c r="H248" s="415"/>
      <c r="I248" s="415"/>
      <c r="J248" s="415"/>
      <c r="K248" s="415"/>
      <c r="L248" s="415"/>
    </row>
    <row r="249" spans="2:12">
      <c r="B249" s="418"/>
      <c r="C249" s="417"/>
      <c r="D249" s="415"/>
      <c r="E249" s="415"/>
      <c r="F249" s="415"/>
      <c r="G249" s="415"/>
      <c r="H249" s="415"/>
      <c r="I249" s="415"/>
      <c r="J249" s="415"/>
      <c r="K249" s="415"/>
      <c r="L249" s="415"/>
    </row>
    <row r="250" spans="2:12">
      <c r="B250" s="418"/>
      <c r="C250" s="417"/>
      <c r="D250" s="415"/>
      <c r="E250" s="415"/>
      <c r="F250" s="415"/>
      <c r="G250" s="415"/>
      <c r="H250" s="415"/>
      <c r="I250" s="415"/>
      <c r="J250" s="415"/>
      <c r="K250" s="415"/>
      <c r="L250" s="415"/>
    </row>
    <row r="251" spans="2:12">
      <c r="B251" s="418"/>
      <c r="C251" s="417"/>
      <c r="D251" s="415"/>
      <c r="E251" s="415"/>
      <c r="F251" s="415"/>
      <c r="G251" s="415"/>
      <c r="H251" s="415"/>
      <c r="I251" s="415"/>
      <c r="J251" s="415"/>
      <c r="K251" s="415"/>
      <c r="L251" s="415"/>
    </row>
    <row r="252" spans="2:12">
      <c r="B252" s="418"/>
      <c r="C252" s="417"/>
      <c r="D252" s="415"/>
      <c r="E252" s="415"/>
      <c r="F252" s="415"/>
      <c r="G252" s="415"/>
      <c r="H252" s="415"/>
      <c r="I252" s="415"/>
      <c r="J252" s="415"/>
      <c r="K252" s="415"/>
      <c r="L252" s="415"/>
    </row>
    <row r="253" spans="2:12">
      <c r="B253" s="418"/>
      <c r="C253" s="417"/>
      <c r="D253" s="415"/>
      <c r="E253" s="415"/>
      <c r="F253" s="415"/>
      <c r="G253" s="415"/>
      <c r="H253" s="415"/>
      <c r="I253" s="415"/>
      <c r="J253" s="415"/>
      <c r="K253" s="415"/>
      <c r="L253" s="415"/>
    </row>
    <row r="254" spans="2:12">
      <c r="B254" s="418"/>
      <c r="C254" s="417"/>
      <c r="D254" s="415"/>
      <c r="E254" s="415"/>
      <c r="F254" s="415"/>
      <c r="G254" s="415"/>
      <c r="H254" s="415"/>
      <c r="I254" s="415"/>
      <c r="J254" s="415"/>
      <c r="K254" s="415"/>
      <c r="L254" s="415"/>
    </row>
    <row r="255" spans="2:12">
      <c r="B255" s="418"/>
      <c r="C255" s="417"/>
      <c r="D255" s="415"/>
      <c r="E255" s="415"/>
      <c r="F255" s="415"/>
      <c r="G255" s="415"/>
      <c r="H255" s="415"/>
      <c r="I255" s="415"/>
      <c r="J255" s="415"/>
      <c r="K255" s="415"/>
      <c r="L255" s="415"/>
    </row>
    <row r="256" spans="2:12">
      <c r="B256" s="418"/>
      <c r="C256" s="417"/>
      <c r="D256" s="415"/>
      <c r="E256" s="415"/>
      <c r="F256" s="415"/>
      <c r="G256" s="415"/>
      <c r="H256" s="415"/>
      <c r="I256" s="415"/>
      <c r="J256" s="415"/>
      <c r="K256" s="415"/>
      <c r="L256" s="415"/>
    </row>
    <row r="257" spans="2:12">
      <c r="B257" s="418"/>
      <c r="C257" s="417"/>
      <c r="D257" s="415"/>
      <c r="E257" s="415"/>
      <c r="F257" s="415"/>
      <c r="G257" s="415"/>
      <c r="H257" s="415"/>
      <c r="I257" s="415"/>
      <c r="J257" s="415"/>
      <c r="K257" s="415"/>
      <c r="L257" s="415"/>
    </row>
    <row r="258" spans="2:12">
      <c r="B258" s="418"/>
      <c r="C258" s="417"/>
      <c r="D258" s="415"/>
      <c r="E258" s="415"/>
      <c r="F258" s="415"/>
      <c r="G258" s="415"/>
      <c r="H258" s="415"/>
      <c r="I258" s="415"/>
      <c r="J258" s="415"/>
      <c r="K258" s="415"/>
      <c r="L258" s="415"/>
    </row>
    <row r="259" spans="2:12">
      <c r="B259" s="418"/>
      <c r="C259" s="417"/>
      <c r="D259" s="415"/>
      <c r="E259" s="415"/>
      <c r="F259" s="415"/>
      <c r="G259" s="415"/>
      <c r="H259" s="415"/>
      <c r="I259" s="415"/>
      <c r="J259" s="415"/>
      <c r="K259" s="415"/>
      <c r="L259" s="415"/>
    </row>
    <row r="260" spans="2:12">
      <c r="B260" s="418"/>
      <c r="C260" s="417"/>
      <c r="D260" s="415"/>
      <c r="E260" s="415"/>
      <c r="F260" s="415"/>
      <c r="G260" s="415"/>
      <c r="H260" s="415"/>
      <c r="I260" s="415"/>
      <c r="J260" s="415"/>
      <c r="K260" s="415"/>
      <c r="L260" s="415"/>
    </row>
    <row r="261" spans="2:12">
      <c r="B261" s="418"/>
      <c r="C261" s="417"/>
      <c r="D261" s="415"/>
      <c r="E261" s="415"/>
      <c r="F261" s="415"/>
      <c r="G261" s="415"/>
      <c r="H261" s="415"/>
      <c r="I261" s="415"/>
      <c r="J261" s="415"/>
      <c r="K261" s="415"/>
      <c r="L261" s="415"/>
    </row>
    <row r="262" spans="2:12">
      <c r="B262" s="418"/>
      <c r="C262" s="417"/>
      <c r="D262" s="415"/>
      <c r="E262" s="415"/>
      <c r="F262" s="415"/>
      <c r="G262" s="415"/>
      <c r="H262" s="415"/>
      <c r="I262" s="415"/>
      <c r="J262" s="415"/>
      <c r="K262" s="415"/>
      <c r="L262" s="415"/>
    </row>
    <row r="263" spans="2:12">
      <c r="B263" s="418"/>
      <c r="C263" s="417"/>
      <c r="D263" s="415"/>
      <c r="E263" s="415"/>
      <c r="F263" s="415"/>
      <c r="G263" s="415"/>
      <c r="H263" s="415"/>
      <c r="I263" s="415"/>
      <c r="J263" s="415"/>
      <c r="K263" s="415"/>
      <c r="L263" s="415"/>
    </row>
    <row r="264" spans="2:12">
      <c r="B264" s="418"/>
      <c r="C264" s="417"/>
      <c r="D264" s="415"/>
      <c r="E264" s="415"/>
      <c r="F264" s="415"/>
      <c r="G264" s="415"/>
      <c r="H264" s="415"/>
      <c r="I264" s="415"/>
      <c r="J264" s="415"/>
      <c r="K264" s="415"/>
      <c r="L264" s="415"/>
    </row>
    <row r="265" spans="2:12">
      <c r="B265" s="418"/>
      <c r="C265" s="417"/>
      <c r="D265" s="415"/>
      <c r="E265" s="415"/>
      <c r="F265" s="415"/>
      <c r="G265" s="415"/>
      <c r="H265" s="415"/>
      <c r="I265" s="415"/>
      <c r="J265" s="415"/>
      <c r="K265" s="415"/>
      <c r="L265" s="415"/>
    </row>
    <row r="266" spans="2:12">
      <c r="B266" s="418"/>
      <c r="C266" s="417"/>
      <c r="D266" s="415"/>
      <c r="E266" s="415"/>
      <c r="F266" s="415"/>
      <c r="G266" s="415"/>
      <c r="H266" s="415"/>
      <c r="I266" s="415"/>
      <c r="J266" s="415"/>
      <c r="K266" s="415"/>
      <c r="L266" s="415"/>
    </row>
    <row r="267" spans="2:12">
      <c r="B267" s="418"/>
      <c r="C267" s="417"/>
      <c r="D267" s="415"/>
      <c r="E267" s="415"/>
      <c r="F267" s="415"/>
      <c r="G267" s="415"/>
      <c r="H267" s="415"/>
      <c r="I267" s="415"/>
      <c r="J267" s="415"/>
      <c r="K267" s="415"/>
      <c r="L267" s="415"/>
    </row>
    <row r="268" spans="2:12">
      <c r="B268" s="418"/>
      <c r="C268" s="417"/>
      <c r="D268" s="415"/>
      <c r="E268" s="415"/>
      <c r="F268" s="415"/>
      <c r="G268" s="415"/>
      <c r="H268" s="415"/>
      <c r="I268" s="415"/>
      <c r="J268" s="415"/>
      <c r="K268" s="415"/>
      <c r="L268" s="415"/>
    </row>
    <row r="269" spans="2:12">
      <c r="B269" s="418"/>
      <c r="C269" s="417"/>
      <c r="D269" s="415"/>
      <c r="E269" s="415"/>
      <c r="F269" s="415"/>
      <c r="G269" s="415"/>
      <c r="H269" s="415"/>
      <c r="I269" s="415"/>
      <c r="J269" s="415"/>
      <c r="K269" s="415"/>
      <c r="L269" s="415"/>
    </row>
    <row r="270" spans="2:12">
      <c r="B270" s="418"/>
      <c r="C270" s="417"/>
      <c r="D270" s="415"/>
      <c r="E270" s="415"/>
      <c r="F270" s="415"/>
      <c r="G270" s="415"/>
      <c r="H270" s="415"/>
      <c r="I270" s="415"/>
      <c r="J270" s="415"/>
      <c r="K270" s="415"/>
      <c r="L270" s="415"/>
    </row>
    <row r="271" spans="2:12">
      <c r="B271" s="418"/>
      <c r="C271" s="417"/>
      <c r="D271" s="415"/>
      <c r="E271" s="415"/>
      <c r="F271" s="415"/>
      <c r="G271" s="415"/>
      <c r="H271" s="415"/>
      <c r="I271" s="415"/>
      <c r="J271" s="415"/>
      <c r="K271" s="415"/>
      <c r="L271" s="415"/>
    </row>
    <row r="272" spans="2:12">
      <c r="B272" s="418"/>
      <c r="C272" s="417"/>
      <c r="D272" s="415"/>
      <c r="E272" s="415"/>
      <c r="F272" s="415"/>
      <c r="G272" s="415"/>
      <c r="H272" s="415"/>
      <c r="I272" s="415"/>
      <c r="J272" s="415"/>
      <c r="K272" s="415"/>
      <c r="L272" s="415"/>
    </row>
    <row r="273" spans="2:12">
      <c r="B273" s="418"/>
      <c r="C273" s="417"/>
      <c r="D273" s="415"/>
      <c r="E273" s="415"/>
      <c r="F273" s="415"/>
      <c r="G273" s="415"/>
      <c r="H273" s="415"/>
      <c r="I273" s="415"/>
      <c r="J273" s="415"/>
      <c r="K273" s="415"/>
      <c r="L273" s="415"/>
    </row>
    <row r="274" spans="2:12">
      <c r="B274" s="418"/>
      <c r="C274" s="417"/>
      <c r="D274" s="415"/>
      <c r="E274" s="415"/>
      <c r="F274" s="415"/>
      <c r="G274" s="415"/>
      <c r="H274" s="415"/>
      <c r="I274" s="415"/>
      <c r="J274" s="415"/>
      <c r="K274" s="415"/>
      <c r="L274" s="415"/>
    </row>
    <row r="275" spans="2:12">
      <c r="B275" s="418"/>
      <c r="C275" s="417"/>
      <c r="D275" s="415"/>
      <c r="E275" s="415"/>
      <c r="F275" s="415"/>
      <c r="G275" s="415"/>
      <c r="H275" s="415"/>
      <c r="I275" s="415"/>
      <c r="J275" s="415"/>
      <c r="K275" s="415"/>
      <c r="L275" s="415"/>
    </row>
    <row r="276" spans="2:12">
      <c r="B276" s="418"/>
      <c r="C276" s="417"/>
      <c r="D276" s="415"/>
      <c r="E276" s="415"/>
      <c r="F276" s="415"/>
      <c r="G276" s="415"/>
      <c r="H276" s="415"/>
      <c r="I276" s="415"/>
      <c r="J276" s="415"/>
      <c r="K276" s="415"/>
      <c r="L276" s="415"/>
    </row>
    <row r="277" spans="2:12">
      <c r="B277" s="418"/>
      <c r="C277" s="417"/>
      <c r="D277" s="415"/>
      <c r="E277" s="415"/>
      <c r="F277" s="415"/>
      <c r="G277" s="415"/>
      <c r="H277" s="415"/>
      <c r="I277" s="415"/>
      <c r="J277" s="415"/>
      <c r="K277" s="415"/>
      <c r="L277" s="415"/>
    </row>
    <row r="278" spans="2:12">
      <c r="B278" s="418"/>
      <c r="C278" s="417"/>
      <c r="D278" s="415"/>
      <c r="E278" s="415"/>
      <c r="F278" s="415"/>
      <c r="G278" s="415"/>
      <c r="H278" s="415"/>
      <c r="I278" s="415"/>
      <c r="J278" s="415"/>
      <c r="K278" s="415"/>
      <c r="L278" s="415"/>
    </row>
    <row r="279" spans="2:12">
      <c r="B279" s="418"/>
      <c r="C279" s="417"/>
      <c r="D279" s="415"/>
      <c r="E279" s="415"/>
      <c r="F279" s="415"/>
      <c r="G279" s="415"/>
      <c r="H279" s="415"/>
      <c r="I279" s="415"/>
      <c r="J279" s="415"/>
      <c r="K279" s="415"/>
      <c r="L279" s="415"/>
    </row>
    <row r="280" spans="2:12">
      <c r="B280" s="418"/>
      <c r="C280" s="417"/>
      <c r="D280" s="415"/>
      <c r="E280" s="415"/>
      <c r="F280" s="415"/>
      <c r="G280" s="415"/>
      <c r="H280" s="415"/>
      <c r="I280" s="415"/>
      <c r="J280" s="415"/>
      <c r="K280" s="415"/>
      <c r="L280" s="415"/>
    </row>
    <row r="281" spans="2:12">
      <c r="B281" s="418"/>
      <c r="C281" s="417"/>
      <c r="D281" s="415"/>
      <c r="E281" s="415"/>
      <c r="F281" s="415"/>
      <c r="G281" s="415"/>
      <c r="H281" s="415"/>
      <c r="I281" s="415"/>
      <c r="J281" s="415"/>
      <c r="K281" s="415"/>
      <c r="L281" s="415"/>
    </row>
    <row r="282" spans="2:12">
      <c r="B282" s="418"/>
      <c r="C282" s="417"/>
      <c r="D282" s="415"/>
      <c r="E282" s="415"/>
      <c r="F282" s="415"/>
      <c r="G282" s="415"/>
      <c r="H282" s="415"/>
      <c r="I282" s="415"/>
      <c r="J282" s="415"/>
      <c r="K282" s="415"/>
      <c r="L282" s="415"/>
    </row>
    <row r="283" spans="2:12">
      <c r="B283" s="418"/>
      <c r="C283" s="417"/>
      <c r="D283" s="415"/>
      <c r="E283" s="415"/>
      <c r="F283" s="415"/>
      <c r="G283" s="415"/>
      <c r="H283" s="415"/>
      <c r="I283" s="415"/>
      <c r="J283" s="415"/>
      <c r="K283" s="415"/>
      <c r="L283" s="415"/>
    </row>
    <row r="284" spans="2:12">
      <c r="B284" s="418"/>
      <c r="C284" s="417"/>
      <c r="D284" s="415"/>
      <c r="E284" s="415"/>
      <c r="F284" s="415"/>
      <c r="G284" s="415"/>
      <c r="H284" s="415"/>
      <c r="I284" s="415"/>
      <c r="J284" s="415"/>
      <c r="K284" s="415"/>
      <c r="L284" s="415"/>
    </row>
    <row r="285" spans="2:12">
      <c r="B285" s="418"/>
      <c r="C285" s="417"/>
      <c r="D285" s="415"/>
      <c r="E285" s="415"/>
      <c r="F285" s="415"/>
      <c r="G285" s="415"/>
      <c r="H285" s="415"/>
      <c r="I285" s="415"/>
      <c r="J285" s="415"/>
      <c r="K285" s="415"/>
      <c r="L285" s="415"/>
    </row>
    <row r="286" spans="2:12">
      <c r="B286" s="418"/>
      <c r="C286" s="417"/>
      <c r="D286" s="415"/>
      <c r="E286" s="415"/>
      <c r="F286" s="415"/>
      <c r="G286" s="415"/>
      <c r="H286" s="415"/>
      <c r="I286" s="415"/>
      <c r="J286" s="415"/>
      <c r="K286" s="415"/>
      <c r="L286" s="415"/>
    </row>
    <row r="287" spans="2:12">
      <c r="B287" s="418"/>
      <c r="C287" s="417"/>
      <c r="D287" s="415"/>
      <c r="E287" s="415"/>
      <c r="F287" s="415"/>
      <c r="G287" s="415"/>
      <c r="H287" s="415"/>
      <c r="I287" s="415"/>
      <c r="J287" s="415"/>
      <c r="K287" s="415"/>
      <c r="L287" s="415"/>
    </row>
    <row r="288" spans="2:12">
      <c r="B288" s="418"/>
      <c r="C288" s="417"/>
      <c r="D288" s="415"/>
      <c r="E288" s="415"/>
      <c r="F288" s="415"/>
      <c r="G288" s="415"/>
      <c r="H288" s="415"/>
      <c r="I288" s="415"/>
      <c r="J288" s="415"/>
      <c r="K288" s="415"/>
      <c r="L288" s="415"/>
    </row>
    <row r="289" spans="2:12">
      <c r="B289" s="418"/>
      <c r="C289" s="417"/>
      <c r="D289" s="415"/>
      <c r="E289" s="415"/>
      <c r="F289" s="415"/>
      <c r="G289" s="415"/>
      <c r="H289" s="415"/>
      <c r="I289" s="415"/>
      <c r="J289" s="415"/>
      <c r="K289" s="415"/>
      <c r="L289" s="415"/>
    </row>
    <row r="290" spans="2:12">
      <c r="B290" s="418"/>
      <c r="C290" s="417"/>
      <c r="D290" s="415"/>
      <c r="E290" s="415"/>
      <c r="F290" s="415"/>
      <c r="G290" s="415"/>
      <c r="H290" s="415"/>
      <c r="I290" s="415"/>
      <c r="J290" s="415"/>
      <c r="K290" s="415"/>
      <c r="L290" s="415"/>
    </row>
    <row r="291" spans="2:12">
      <c r="B291" s="418"/>
      <c r="C291" s="417"/>
      <c r="D291" s="415"/>
      <c r="E291" s="415"/>
      <c r="F291" s="415"/>
      <c r="G291" s="415"/>
      <c r="H291" s="415"/>
      <c r="I291" s="415"/>
      <c r="J291" s="415"/>
      <c r="K291" s="415"/>
      <c r="L291" s="415"/>
    </row>
    <row r="292" spans="2:12">
      <c r="B292" s="418"/>
      <c r="C292" s="417"/>
      <c r="D292" s="415"/>
      <c r="E292" s="415"/>
      <c r="F292" s="415"/>
      <c r="G292" s="415"/>
      <c r="H292" s="415"/>
      <c r="I292" s="415"/>
      <c r="J292" s="415"/>
      <c r="K292" s="415"/>
      <c r="L292" s="415"/>
    </row>
    <row r="293" spans="2:12">
      <c r="B293" s="418"/>
      <c r="C293" s="417"/>
      <c r="D293" s="415"/>
      <c r="E293" s="415"/>
      <c r="F293" s="415"/>
      <c r="G293" s="415"/>
      <c r="H293" s="415"/>
      <c r="I293" s="415"/>
      <c r="J293" s="415"/>
      <c r="K293" s="415"/>
      <c r="L293" s="415"/>
    </row>
    <row r="294" spans="2:12">
      <c r="B294" s="418"/>
      <c r="C294" s="417"/>
      <c r="D294" s="415"/>
      <c r="E294" s="415"/>
      <c r="F294" s="415"/>
      <c r="G294" s="415"/>
      <c r="H294" s="415"/>
      <c r="I294" s="415"/>
      <c r="J294" s="415"/>
      <c r="K294" s="415"/>
      <c r="L294" s="415"/>
    </row>
    <row r="295" spans="2:12">
      <c r="B295" s="418"/>
      <c r="C295" s="417"/>
      <c r="D295" s="415"/>
      <c r="E295" s="415"/>
      <c r="F295" s="415"/>
      <c r="G295" s="415"/>
      <c r="H295" s="415"/>
      <c r="I295" s="415"/>
      <c r="J295" s="415"/>
      <c r="K295" s="415"/>
      <c r="L295" s="415"/>
    </row>
    <row r="296" spans="2:12">
      <c r="B296" s="418"/>
      <c r="C296" s="417"/>
      <c r="D296" s="415"/>
      <c r="E296" s="415"/>
      <c r="F296" s="415"/>
      <c r="G296" s="415"/>
      <c r="H296" s="415"/>
      <c r="I296" s="415"/>
      <c r="J296" s="415"/>
      <c r="K296" s="415"/>
      <c r="L296" s="415"/>
    </row>
    <row r="297" spans="2:12">
      <c r="B297" s="418"/>
      <c r="C297" s="417"/>
      <c r="D297" s="415"/>
      <c r="E297" s="415"/>
      <c r="F297" s="415"/>
      <c r="G297" s="415"/>
      <c r="H297" s="415"/>
      <c r="I297" s="415"/>
      <c r="J297" s="415"/>
      <c r="K297" s="415"/>
      <c r="L297" s="415"/>
    </row>
    <row r="298" spans="2:12">
      <c r="B298" s="418"/>
      <c r="C298" s="417"/>
      <c r="D298" s="415"/>
      <c r="E298" s="415"/>
      <c r="F298" s="415"/>
      <c r="G298" s="415"/>
      <c r="H298" s="415"/>
      <c r="I298" s="415"/>
      <c r="J298" s="415"/>
      <c r="K298" s="415"/>
      <c r="L298" s="415"/>
    </row>
    <row r="299" spans="2:12">
      <c r="B299" s="418"/>
      <c r="C299" s="417"/>
      <c r="D299" s="415"/>
      <c r="E299" s="415"/>
      <c r="F299" s="415"/>
      <c r="G299" s="415"/>
      <c r="H299" s="415"/>
      <c r="I299" s="415"/>
      <c r="J299" s="415"/>
      <c r="K299" s="415"/>
      <c r="L299" s="415"/>
    </row>
    <row r="300" spans="2:12">
      <c r="B300" s="418"/>
      <c r="C300" s="417"/>
      <c r="D300" s="415"/>
      <c r="E300" s="415"/>
      <c r="F300" s="415"/>
      <c r="G300" s="415"/>
      <c r="H300" s="415"/>
      <c r="I300" s="415"/>
      <c r="J300" s="415"/>
      <c r="K300" s="415"/>
      <c r="L300" s="415"/>
    </row>
    <row r="301" spans="2:12">
      <c r="B301" s="418"/>
      <c r="C301" s="417"/>
      <c r="D301" s="415"/>
      <c r="E301" s="415"/>
      <c r="F301" s="415"/>
      <c r="G301" s="415"/>
      <c r="H301" s="415"/>
      <c r="I301" s="415"/>
      <c r="J301" s="415"/>
      <c r="K301" s="415"/>
      <c r="L301" s="415"/>
    </row>
    <row r="302" spans="2:12">
      <c r="B302" s="418"/>
      <c r="C302" s="417"/>
      <c r="D302" s="415"/>
      <c r="E302" s="415"/>
      <c r="F302" s="415"/>
      <c r="G302" s="415"/>
      <c r="H302" s="415"/>
      <c r="I302" s="415"/>
      <c r="J302" s="415"/>
      <c r="K302" s="415"/>
      <c r="L302" s="415"/>
    </row>
    <row r="303" spans="2:12">
      <c r="B303" s="418"/>
      <c r="C303" s="417"/>
      <c r="D303" s="415"/>
      <c r="E303" s="415"/>
      <c r="F303" s="415"/>
      <c r="G303" s="415"/>
      <c r="H303" s="415"/>
      <c r="I303" s="415"/>
      <c r="J303" s="415"/>
      <c r="K303" s="415"/>
      <c r="L303" s="415"/>
    </row>
    <row r="304" spans="2:12">
      <c r="B304" s="418"/>
      <c r="C304" s="417"/>
      <c r="D304" s="415"/>
      <c r="E304" s="415"/>
      <c r="F304" s="415"/>
      <c r="G304" s="415"/>
      <c r="H304" s="415"/>
      <c r="I304" s="415"/>
      <c r="J304" s="415"/>
      <c r="K304" s="415"/>
      <c r="L304" s="415"/>
    </row>
    <row r="305" spans="2:12">
      <c r="B305" s="418"/>
      <c r="C305" s="417"/>
      <c r="D305" s="415"/>
      <c r="E305" s="415"/>
      <c r="F305" s="415"/>
      <c r="G305" s="415"/>
      <c r="H305" s="415"/>
      <c r="I305" s="415"/>
      <c r="J305" s="415"/>
      <c r="K305" s="415"/>
      <c r="L305" s="415"/>
    </row>
    <row r="306" spans="2:12">
      <c r="B306" s="418"/>
      <c r="C306" s="417"/>
      <c r="D306" s="415"/>
      <c r="E306" s="415"/>
      <c r="F306" s="415"/>
      <c r="G306" s="415"/>
      <c r="H306" s="415"/>
      <c r="I306" s="415"/>
      <c r="J306" s="415"/>
      <c r="K306" s="415"/>
      <c r="L306" s="415"/>
    </row>
    <row r="307" spans="2:12">
      <c r="B307" s="418"/>
      <c r="C307" s="417"/>
      <c r="D307" s="415"/>
      <c r="E307" s="415"/>
      <c r="F307" s="415"/>
      <c r="G307" s="415"/>
      <c r="H307" s="415"/>
      <c r="I307" s="415"/>
      <c r="J307" s="415"/>
      <c r="K307" s="415"/>
      <c r="L307" s="415"/>
    </row>
    <row r="308" spans="2:12">
      <c r="B308" s="418"/>
      <c r="C308" s="417"/>
      <c r="D308" s="415"/>
      <c r="E308" s="415"/>
      <c r="F308" s="415"/>
      <c r="G308" s="415"/>
      <c r="H308" s="415"/>
      <c r="I308" s="415"/>
      <c r="J308" s="415"/>
      <c r="K308" s="415"/>
      <c r="L308" s="415"/>
    </row>
    <row r="309" spans="2:12">
      <c r="B309" s="418"/>
      <c r="C309" s="417"/>
      <c r="D309" s="415"/>
      <c r="E309" s="415"/>
      <c r="F309" s="415"/>
      <c r="G309" s="415"/>
      <c r="H309" s="415"/>
      <c r="I309" s="415"/>
      <c r="J309" s="415"/>
      <c r="K309" s="415"/>
      <c r="L309" s="415"/>
    </row>
    <row r="310" spans="2:12">
      <c r="B310" s="418"/>
      <c r="C310" s="417"/>
      <c r="D310" s="415"/>
      <c r="E310" s="415"/>
      <c r="F310" s="415"/>
      <c r="G310" s="415"/>
      <c r="H310" s="415"/>
      <c r="I310" s="415"/>
      <c r="J310" s="415"/>
      <c r="K310" s="415"/>
      <c r="L310" s="415"/>
    </row>
    <row r="311" spans="2:12">
      <c r="B311" s="418"/>
      <c r="C311" s="417"/>
      <c r="D311" s="415"/>
      <c r="E311" s="415"/>
      <c r="F311" s="415"/>
      <c r="G311" s="415"/>
      <c r="H311" s="415"/>
      <c r="I311" s="415"/>
      <c r="J311" s="415"/>
      <c r="K311" s="415"/>
      <c r="L311" s="415"/>
    </row>
    <row r="312" spans="2:12">
      <c r="B312" s="418"/>
      <c r="C312" s="417"/>
      <c r="D312" s="415"/>
      <c r="E312" s="415"/>
      <c r="F312" s="415"/>
      <c r="G312" s="415"/>
      <c r="H312" s="415"/>
      <c r="I312" s="415"/>
      <c r="J312" s="415"/>
      <c r="K312" s="415"/>
      <c r="L312" s="415"/>
    </row>
    <row r="313" spans="2:12">
      <c r="B313" s="418"/>
      <c r="C313" s="417"/>
      <c r="D313" s="415"/>
      <c r="E313" s="415"/>
      <c r="F313" s="415"/>
      <c r="G313" s="415"/>
      <c r="H313" s="415"/>
      <c r="I313" s="415"/>
      <c r="J313" s="415"/>
      <c r="K313" s="415"/>
      <c r="L313" s="415"/>
    </row>
    <row r="314" spans="2:12">
      <c r="B314" s="418"/>
      <c r="C314" s="417"/>
      <c r="D314" s="415"/>
      <c r="E314" s="415"/>
      <c r="F314" s="415"/>
      <c r="G314" s="415"/>
      <c r="H314" s="415"/>
      <c r="I314" s="415"/>
      <c r="J314" s="415"/>
      <c r="K314" s="415"/>
      <c r="L314" s="415"/>
    </row>
    <row r="315" spans="2:12">
      <c r="B315" s="418"/>
      <c r="C315" s="417"/>
      <c r="D315" s="415"/>
      <c r="E315" s="415"/>
      <c r="F315" s="415"/>
      <c r="G315" s="415"/>
      <c r="H315" s="415"/>
      <c r="I315" s="415"/>
      <c r="J315" s="415"/>
      <c r="K315" s="415"/>
      <c r="L315" s="415"/>
    </row>
    <row r="316" spans="2:12">
      <c r="B316" s="418"/>
      <c r="C316" s="417"/>
      <c r="D316" s="415"/>
      <c r="E316" s="415"/>
      <c r="F316" s="415"/>
      <c r="G316" s="415"/>
      <c r="H316" s="415"/>
      <c r="I316" s="415"/>
      <c r="J316" s="415"/>
      <c r="K316" s="415"/>
      <c r="L316" s="415"/>
    </row>
    <row r="317" spans="2:12">
      <c r="B317" s="418"/>
      <c r="C317" s="417"/>
      <c r="D317" s="415"/>
      <c r="E317" s="415"/>
      <c r="F317" s="415"/>
      <c r="G317" s="415"/>
      <c r="H317" s="415"/>
      <c r="I317" s="415"/>
      <c r="J317" s="415"/>
      <c r="K317" s="415"/>
      <c r="L317" s="415"/>
    </row>
    <row r="318" spans="2:12">
      <c r="B318" s="418"/>
      <c r="C318" s="417"/>
      <c r="D318" s="415"/>
      <c r="E318" s="415"/>
      <c r="F318" s="415"/>
      <c r="G318" s="415"/>
      <c r="H318" s="415"/>
      <c r="I318" s="415"/>
      <c r="J318" s="415"/>
      <c r="K318" s="415"/>
      <c r="L318" s="415"/>
    </row>
    <row r="319" spans="2:12">
      <c r="B319" s="418"/>
      <c r="C319" s="417"/>
      <c r="D319" s="415"/>
      <c r="E319" s="415"/>
      <c r="F319" s="415"/>
      <c r="G319" s="415"/>
      <c r="H319" s="415"/>
      <c r="I319" s="415"/>
      <c r="J319" s="415"/>
      <c r="K319" s="415"/>
      <c r="L319" s="415"/>
    </row>
    <row r="320" spans="2:12">
      <c r="B320" s="418"/>
      <c r="C320" s="417"/>
      <c r="D320" s="415"/>
      <c r="E320" s="415"/>
      <c r="F320" s="415"/>
      <c r="G320" s="415"/>
      <c r="H320" s="415"/>
      <c r="I320" s="415"/>
      <c r="J320" s="415"/>
      <c r="K320" s="415"/>
      <c r="L320" s="415"/>
    </row>
    <row r="321" spans="2:12">
      <c r="B321" s="418"/>
      <c r="C321" s="417"/>
      <c r="D321" s="415"/>
      <c r="E321" s="415"/>
      <c r="F321" s="415"/>
      <c r="G321" s="415"/>
      <c r="H321" s="415"/>
      <c r="I321" s="415"/>
      <c r="J321" s="415"/>
      <c r="K321" s="415"/>
      <c r="L321" s="415"/>
    </row>
    <row r="322" spans="2:12">
      <c r="B322" s="418"/>
      <c r="C322" s="417"/>
      <c r="D322" s="415"/>
      <c r="E322" s="415"/>
      <c r="F322" s="415"/>
      <c r="G322" s="415"/>
      <c r="H322" s="415"/>
      <c r="I322" s="415"/>
      <c r="J322" s="415"/>
      <c r="K322" s="415"/>
      <c r="L322" s="415"/>
    </row>
    <row r="323" spans="2:12">
      <c r="B323" s="418"/>
      <c r="C323" s="417"/>
      <c r="D323" s="415"/>
      <c r="E323" s="415"/>
      <c r="F323" s="415"/>
      <c r="G323" s="415"/>
      <c r="H323" s="415"/>
      <c r="I323" s="415"/>
      <c r="J323" s="415"/>
      <c r="K323" s="415"/>
      <c r="L323" s="415"/>
    </row>
    <row r="324" spans="2:12">
      <c r="B324" s="418"/>
      <c r="C324" s="417"/>
      <c r="D324" s="415"/>
      <c r="E324" s="415"/>
      <c r="F324" s="415"/>
      <c r="G324" s="415"/>
      <c r="H324" s="415"/>
      <c r="I324" s="415"/>
      <c r="J324" s="415"/>
      <c r="K324" s="415"/>
      <c r="L324" s="415"/>
    </row>
    <row r="325" spans="2:12">
      <c r="B325" s="418"/>
      <c r="C325" s="417"/>
      <c r="D325" s="415"/>
      <c r="E325" s="415"/>
      <c r="F325" s="415"/>
      <c r="G325" s="415"/>
      <c r="H325" s="415"/>
      <c r="I325" s="415"/>
      <c r="J325" s="415"/>
      <c r="K325" s="415"/>
      <c r="L325" s="415"/>
    </row>
    <row r="326" spans="2:12">
      <c r="B326" s="418"/>
      <c r="C326" s="417"/>
      <c r="D326" s="415"/>
      <c r="E326" s="415"/>
      <c r="F326" s="415"/>
      <c r="G326" s="415"/>
      <c r="H326" s="415"/>
      <c r="I326" s="415"/>
      <c r="J326" s="415"/>
      <c r="K326" s="415"/>
      <c r="L326" s="415"/>
    </row>
    <row r="327" spans="2:12">
      <c r="B327" s="418"/>
      <c r="C327" s="417"/>
      <c r="D327" s="415"/>
      <c r="E327" s="415"/>
      <c r="F327" s="415"/>
      <c r="G327" s="415"/>
      <c r="H327" s="415"/>
      <c r="I327" s="415"/>
      <c r="J327" s="415"/>
      <c r="K327" s="415"/>
      <c r="L327" s="415"/>
    </row>
    <row r="328" spans="2:12">
      <c r="B328" s="418"/>
      <c r="C328" s="417"/>
      <c r="D328" s="415"/>
      <c r="E328" s="415"/>
      <c r="F328" s="415"/>
      <c r="G328" s="415"/>
      <c r="H328" s="415"/>
      <c r="I328" s="415"/>
      <c r="J328" s="415"/>
      <c r="K328" s="415"/>
      <c r="L328" s="415"/>
    </row>
    <row r="329" spans="2:12">
      <c r="B329" s="418"/>
      <c r="C329" s="417"/>
      <c r="D329" s="415"/>
      <c r="E329" s="415"/>
      <c r="F329" s="415"/>
      <c r="G329" s="415"/>
      <c r="H329" s="415"/>
      <c r="I329" s="415"/>
      <c r="J329" s="415"/>
      <c r="K329" s="415"/>
      <c r="L329" s="415"/>
    </row>
    <row r="330" spans="2:12">
      <c r="B330" s="418"/>
      <c r="C330" s="417"/>
      <c r="D330" s="415"/>
      <c r="E330" s="415"/>
      <c r="F330" s="415"/>
      <c r="G330" s="415"/>
      <c r="H330" s="415"/>
      <c r="I330" s="415"/>
      <c r="J330" s="415"/>
      <c r="K330" s="415"/>
      <c r="L330" s="415"/>
    </row>
    <row r="331" spans="2:12">
      <c r="B331" s="418"/>
      <c r="C331" s="417"/>
      <c r="D331" s="415"/>
      <c r="E331" s="415"/>
      <c r="F331" s="415"/>
      <c r="G331" s="415"/>
      <c r="H331" s="415"/>
      <c r="I331" s="415"/>
      <c r="J331" s="415"/>
      <c r="K331" s="415"/>
      <c r="L331" s="415"/>
    </row>
    <row r="332" spans="2:12">
      <c r="B332" s="418"/>
      <c r="C332" s="417"/>
      <c r="D332" s="415"/>
      <c r="E332" s="415"/>
      <c r="F332" s="415"/>
      <c r="G332" s="415"/>
      <c r="H332" s="415"/>
      <c r="I332" s="415"/>
      <c r="J332" s="415"/>
      <c r="K332" s="415"/>
      <c r="L332" s="415"/>
    </row>
    <row r="333" spans="2:12">
      <c r="B333" s="418"/>
      <c r="C333" s="417"/>
      <c r="D333" s="415"/>
      <c r="E333" s="415"/>
      <c r="F333" s="415"/>
      <c r="G333" s="415"/>
      <c r="H333" s="415"/>
      <c r="I333" s="415"/>
      <c r="J333" s="415"/>
      <c r="K333" s="415"/>
      <c r="L333" s="415"/>
    </row>
    <row r="334" spans="2:12">
      <c r="B334" s="418"/>
      <c r="C334" s="417"/>
      <c r="D334" s="415"/>
      <c r="E334" s="415"/>
      <c r="F334" s="415"/>
      <c r="G334" s="415"/>
      <c r="H334" s="415"/>
      <c r="I334" s="415"/>
      <c r="J334" s="415"/>
      <c r="K334" s="415"/>
      <c r="L334" s="415"/>
    </row>
    <row r="335" spans="2:12">
      <c r="B335" s="418"/>
      <c r="C335" s="417"/>
      <c r="D335" s="415"/>
      <c r="E335" s="415"/>
      <c r="F335" s="415"/>
      <c r="G335" s="415"/>
      <c r="H335" s="415"/>
      <c r="I335" s="415"/>
      <c r="J335" s="415"/>
      <c r="K335" s="415"/>
      <c r="L335" s="415"/>
    </row>
    <row r="336" spans="2:12">
      <c r="B336" s="418"/>
      <c r="C336" s="417"/>
      <c r="D336" s="415"/>
      <c r="E336" s="415"/>
      <c r="F336" s="415"/>
      <c r="G336" s="415"/>
      <c r="H336" s="415"/>
      <c r="I336" s="415"/>
      <c r="J336" s="415"/>
      <c r="K336" s="415"/>
      <c r="L336" s="415"/>
    </row>
    <row r="337" spans="2:12">
      <c r="B337" s="418"/>
      <c r="C337" s="417"/>
      <c r="D337" s="415"/>
      <c r="E337" s="415"/>
      <c r="F337" s="415"/>
      <c r="G337" s="415"/>
      <c r="H337" s="415"/>
      <c r="I337" s="415"/>
      <c r="J337" s="415"/>
      <c r="K337" s="415"/>
      <c r="L337" s="415"/>
    </row>
    <row r="338" spans="2:12">
      <c r="B338" s="418"/>
      <c r="C338" s="417"/>
      <c r="D338" s="415"/>
      <c r="E338" s="415"/>
      <c r="F338" s="415"/>
      <c r="G338" s="415"/>
      <c r="H338" s="415"/>
      <c r="I338" s="415"/>
      <c r="J338" s="415"/>
      <c r="K338" s="415"/>
      <c r="L338" s="415"/>
    </row>
    <row r="339" spans="2:12">
      <c r="B339" s="418"/>
      <c r="C339" s="417"/>
      <c r="D339" s="415"/>
      <c r="E339" s="415"/>
      <c r="F339" s="415"/>
      <c r="G339" s="415"/>
      <c r="H339" s="415"/>
      <c r="I339" s="415"/>
      <c r="J339" s="415"/>
      <c r="K339" s="415"/>
      <c r="L339" s="415"/>
    </row>
    <row r="340" spans="2:12">
      <c r="B340" s="418"/>
      <c r="C340" s="417"/>
      <c r="D340" s="415"/>
      <c r="E340" s="415"/>
      <c r="F340" s="415"/>
      <c r="G340" s="415"/>
      <c r="H340" s="415"/>
      <c r="I340" s="415"/>
      <c r="J340" s="415"/>
      <c r="K340" s="415"/>
      <c r="L340" s="415"/>
    </row>
    <row r="341" spans="2:12">
      <c r="B341" s="418"/>
      <c r="C341" s="417"/>
      <c r="D341" s="415"/>
      <c r="E341" s="415"/>
      <c r="F341" s="415"/>
      <c r="G341" s="415"/>
      <c r="H341" s="415"/>
      <c r="I341" s="415"/>
      <c r="J341" s="415"/>
      <c r="K341" s="415"/>
      <c r="L341" s="415"/>
    </row>
    <row r="342" spans="2:12">
      <c r="B342" s="418"/>
      <c r="C342" s="417"/>
      <c r="D342" s="415"/>
      <c r="E342" s="415"/>
      <c r="F342" s="415"/>
      <c r="G342" s="415"/>
      <c r="H342" s="415"/>
      <c r="I342" s="415"/>
      <c r="J342" s="415"/>
      <c r="K342" s="415"/>
      <c r="L342" s="415"/>
    </row>
    <row r="343" spans="2:12">
      <c r="B343" s="418"/>
      <c r="C343" s="417"/>
      <c r="D343" s="415"/>
      <c r="E343" s="415"/>
      <c r="F343" s="415"/>
      <c r="G343" s="415"/>
      <c r="H343" s="415"/>
      <c r="I343" s="415"/>
      <c r="J343" s="415"/>
      <c r="K343" s="415"/>
      <c r="L343" s="415"/>
    </row>
    <row r="344" spans="2:12">
      <c r="B344" s="418"/>
      <c r="C344" s="417"/>
      <c r="D344" s="415"/>
      <c r="E344" s="415"/>
      <c r="F344" s="415"/>
      <c r="G344" s="415"/>
      <c r="H344" s="415"/>
      <c r="I344" s="415"/>
      <c r="J344" s="415"/>
      <c r="K344" s="415"/>
      <c r="L344" s="415"/>
    </row>
    <row r="345" spans="2:12">
      <c r="B345" s="418"/>
      <c r="C345" s="417"/>
      <c r="D345" s="415"/>
      <c r="E345" s="415"/>
      <c r="F345" s="415"/>
      <c r="G345" s="415"/>
      <c r="H345" s="415"/>
      <c r="I345" s="415"/>
      <c r="J345" s="415"/>
      <c r="K345" s="415"/>
      <c r="L345" s="415"/>
    </row>
    <row r="346" spans="2:12">
      <c r="B346" s="418"/>
      <c r="C346" s="417"/>
      <c r="D346" s="415"/>
      <c r="E346" s="415"/>
      <c r="F346" s="415"/>
      <c r="G346" s="415"/>
      <c r="H346" s="415"/>
      <c r="I346" s="415"/>
      <c r="J346" s="415"/>
      <c r="K346" s="415"/>
      <c r="L346" s="415"/>
    </row>
    <row r="347" spans="2:12">
      <c r="B347" s="418"/>
      <c r="C347" s="417"/>
      <c r="D347" s="415"/>
      <c r="E347" s="415"/>
      <c r="F347" s="415"/>
      <c r="G347" s="415"/>
      <c r="H347" s="415"/>
      <c r="I347" s="415"/>
      <c r="J347" s="415"/>
      <c r="K347" s="415"/>
      <c r="L347" s="415"/>
    </row>
    <row r="348" spans="2:12">
      <c r="B348" s="418"/>
      <c r="C348" s="417"/>
      <c r="D348" s="415"/>
      <c r="E348" s="415"/>
      <c r="F348" s="415"/>
      <c r="G348" s="415"/>
      <c r="H348" s="415"/>
      <c r="I348" s="415"/>
      <c r="J348" s="415"/>
      <c r="K348" s="415"/>
      <c r="L348" s="415"/>
    </row>
    <row r="349" spans="2:12">
      <c r="B349" s="418"/>
      <c r="C349" s="417"/>
      <c r="D349" s="415"/>
      <c r="E349" s="415"/>
      <c r="F349" s="415"/>
      <c r="G349" s="415"/>
      <c r="H349" s="415"/>
      <c r="I349" s="415"/>
      <c r="J349" s="415"/>
      <c r="K349" s="415"/>
      <c r="L349" s="415"/>
    </row>
    <row r="350" spans="2:12">
      <c r="B350" s="418"/>
      <c r="C350" s="417"/>
      <c r="D350" s="415"/>
      <c r="E350" s="415"/>
      <c r="F350" s="415"/>
      <c r="G350" s="415"/>
      <c r="H350" s="415"/>
      <c r="I350" s="415"/>
      <c r="J350" s="415"/>
      <c r="K350" s="415"/>
      <c r="L350" s="415"/>
    </row>
    <row r="351" spans="2:12">
      <c r="B351" s="418"/>
      <c r="C351" s="417"/>
      <c r="D351" s="415"/>
      <c r="E351" s="415"/>
      <c r="F351" s="415"/>
      <c r="G351" s="415"/>
      <c r="H351" s="415"/>
      <c r="I351" s="415"/>
      <c r="J351" s="415"/>
      <c r="K351" s="415"/>
      <c r="L351" s="415"/>
    </row>
    <row r="352" spans="2:12">
      <c r="B352" s="418"/>
      <c r="C352" s="417"/>
      <c r="D352" s="415"/>
      <c r="E352" s="415"/>
      <c r="F352" s="415"/>
      <c r="G352" s="415"/>
      <c r="H352" s="415"/>
      <c r="I352" s="415"/>
      <c r="J352" s="415"/>
      <c r="K352" s="415"/>
      <c r="L352" s="415"/>
    </row>
    <row r="353" spans="2:12">
      <c r="B353" s="418"/>
      <c r="C353" s="417"/>
      <c r="D353" s="415"/>
      <c r="E353" s="415"/>
      <c r="F353" s="415"/>
      <c r="G353" s="415"/>
      <c r="H353" s="415"/>
      <c r="I353" s="415"/>
      <c r="J353" s="415"/>
      <c r="K353" s="415"/>
      <c r="L353" s="415"/>
    </row>
    <row r="354" spans="2:12">
      <c r="B354" s="418"/>
      <c r="C354" s="417"/>
      <c r="D354" s="415"/>
      <c r="E354" s="415"/>
      <c r="F354" s="415"/>
      <c r="G354" s="415"/>
      <c r="H354" s="415"/>
      <c r="I354" s="415"/>
      <c r="J354" s="415"/>
      <c r="K354" s="415"/>
      <c r="L354" s="415"/>
    </row>
    <row r="355" spans="2:12">
      <c r="B355" s="418"/>
      <c r="C355" s="417"/>
      <c r="D355" s="415"/>
      <c r="E355" s="415"/>
      <c r="F355" s="415"/>
      <c r="G355" s="415"/>
      <c r="H355" s="415"/>
      <c r="I355" s="415"/>
      <c r="J355" s="415"/>
      <c r="K355" s="415"/>
      <c r="L355" s="415"/>
    </row>
    <row r="356" spans="2:12">
      <c r="B356" s="418"/>
      <c r="C356" s="417"/>
      <c r="D356" s="415"/>
      <c r="E356" s="415"/>
      <c r="F356" s="415"/>
      <c r="G356" s="415"/>
      <c r="H356" s="415"/>
      <c r="I356" s="415"/>
      <c r="J356" s="415"/>
      <c r="K356" s="415"/>
      <c r="L356" s="415"/>
    </row>
    <row r="357" spans="2:12">
      <c r="B357" s="418"/>
      <c r="C357" s="417"/>
      <c r="D357" s="415"/>
      <c r="E357" s="415"/>
      <c r="F357" s="415"/>
      <c r="G357" s="415"/>
      <c r="H357" s="415"/>
      <c r="I357" s="415"/>
      <c r="J357" s="415"/>
      <c r="K357" s="415"/>
      <c r="L357" s="415"/>
    </row>
    <row r="358" spans="2:12">
      <c r="B358" s="418"/>
      <c r="C358" s="417"/>
      <c r="D358" s="415"/>
      <c r="E358" s="415"/>
      <c r="F358" s="415"/>
      <c r="G358" s="415"/>
      <c r="H358" s="415"/>
      <c r="I358" s="415"/>
      <c r="J358" s="415"/>
      <c r="K358" s="415"/>
      <c r="L358" s="415"/>
    </row>
    <row r="359" spans="2:12">
      <c r="B359" s="418"/>
      <c r="C359" s="417"/>
      <c r="D359" s="415"/>
      <c r="E359" s="415"/>
      <c r="F359" s="415"/>
      <c r="G359" s="415"/>
      <c r="H359" s="415"/>
      <c r="I359" s="415"/>
      <c r="J359" s="415"/>
      <c r="K359" s="415"/>
      <c r="L359" s="415"/>
    </row>
    <row r="360" spans="2:12">
      <c r="B360" s="418"/>
      <c r="C360" s="417"/>
      <c r="D360" s="415"/>
      <c r="E360" s="415"/>
      <c r="F360" s="415"/>
      <c r="G360" s="415"/>
      <c r="H360" s="415"/>
      <c r="I360" s="415"/>
      <c r="J360" s="415"/>
      <c r="K360" s="415"/>
      <c r="L360" s="415"/>
    </row>
    <row r="361" spans="2:12">
      <c r="B361" s="418"/>
      <c r="C361" s="417"/>
      <c r="D361" s="415"/>
      <c r="E361" s="415"/>
      <c r="F361" s="415"/>
      <c r="G361" s="415"/>
      <c r="H361" s="415"/>
      <c r="I361" s="415"/>
      <c r="J361" s="415"/>
      <c r="K361" s="415"/>
      <c r="L361" s="415"/>
    </row>
    <row r="362" spans="2:12">
      <c r="B362" s="418"/>
      <c r="C362" s="417"/>
      <c r="D362" s="415"/>
      <c r="E362" s="415"/>
      <c r="F362" s="415"/>
      <c r="G362" s="415"/>
      <c r="H362" s="415"/>
      <c r="I362" s="415"/>
      <c r="J362" s="415"/>
      <c r="K362" s="415"/>
      <c r="L362" s="415"/>
    </row>
    <row r="363" spans="2:12">
      <c r="B363" s="418"/>
      <c r="C363" s="417"/>
      <c r="D363" s="415"/>
      <c r="E363" s="415"/>
      <c r="F363" s="415"/>
      <c r="G363" s="415"/>
      <c r="H363" s="415"/>
      <c r="I363" s="415"/>
      <c r="J363" s="415"/>
      <c r="K363" s="415"/>
      <c r="L363" s="415"/>
    </row>
    <row r="364" spans="2:12">
      <c r="B364" s="418"/>
      <c r="C364" s="417"/>
      <c r="D364" s="415"/>
      <c r="E364" s="415"/>
      <c r="F364" s="415"/>
      <c r="G364" s="415"/>
      <c r="H364" s="415"/>
      <c r="I364" s="415"/>
      <c r="J364" s="415"/>
      <c r="K364" s="415"/>
      <c r="L364" s="415"/>
    </row>
    <row r="365" spans="2:12">
      <c r="B365" s="418"/>
      <c r="C365" s="417"/>
      <c r="D365" s="415"/>
      <c r="E365" s="415"/>
      <c r="F365" s="415"/>
      <c r="G365" s="415"/>
      <c r="H365" s="415"/>
      <c r="I365" s="415"/>
      <c r="J365" s="415"/>
      <c r="K365" s="415"/>
      <c r="L365" s="415"/>
    </row>
    <row r="366" spans="2:12">
      <c r="B366" s="418"/>
      <c r="C366" s="417"/>
      <c r="D366" s="415"/>
      <c r="E366" s="415"/>
      <c r="F366" s="415"/>
      <c r="G366" s="415"/>
      <c r="H366" s="415"/>
      <c r="I366" s="415"/>
      <c r="J366" s="415"/>
      <c r="K366" s="415"/>
      <c r="L366" s="415"/>
    </row>
    <row r="367" spans="2:12">
      <c r="B367" s="418"/>
      <c r="C367" s="417"/>
      <c r="D367" s="415"/>
      <c r="E367" s="415"/>
      <c r="F367" s="415"/>
      <c r="G367" s="415"/>
      <c r="H367" s="415"/>
      <c r="I367" s="415"/>
      <c r="J367" s="415"/>
      <c r="K367" s="415"/>
      <c r="L367" s="415"/>
    </row>
    <row r="368" spans="2:12">
      <c r="B368" s="418"/>
      <c r="C368" s="417"/>
      <c r="D368" s="415"/>
      <c r="E368" s="415"/>
      <c r="F368" s="415"/>
      <c r="G368" s="415"/>
      <c r="H368" s="415"/>
      <c r="I368" s="415"/>
      <c r="J368" s="415"/>
      <c r="K368" s="415"/>
      <c r="L368" s="415"/>
    </row>
    <row r="369" spans="2:12">
      <c r="B369" s="418"/>
      <c r="C369" s="417"/>
      <c r="D369" s="415"/>
      <c r="E369" s="415"/>
      <c r="F369" s="415"/>
      <c r="G369" s="415"/>
      <c r="H369" s="415"/>
      <c r="I369" s="415"/>
      <c r="J369" s="415"/>
      <c r="K369" s="415"/>
      <c r="L369" s="415"/>
    </row>
    <row r="370" spans="2:12">
      <c r="B370" s="418"/>
      <c r="C370" s="417"/>
      <c r="D370" s="415"/>
      <c r="E370" s="415"/>
      <c r="F370" s="415"/>
      <c r="G370" s="415"/>
      <c r="H370" s="415"/>
      <c r="I370" s="415"/>
      <c r="J370" s="415"/>
      <c r="K370" s="415"/>
      <c r="L370" s="415"/>
    </row>
    <row r="371" spans="2:12">
      <c r="B371" s="418"/>
      <c r="C371" s="417"/>
      <c r="D371" s="415"/>
      <c r="E371" s="415"/>
      <c r="F371" s="415"/>
      <c r="G371" s="415"/>
      <c r="H371" s="415"/>
      <c r="I371" s="415"/>
      <c r="J371" s="415"/>
      <c r="K371" s="415"/>
      <c r="L371" s="415"/>
    </row>
    <row r="372" spans="2:12">
      <c r="B372" s="418"/>
      <c r="C372" s="417"/>
      <c r="D372" s="415"/>
      <c r="E372" s="415"/>
      <c r="F372" s="415"/>
      <c r="G372" s="415"/>
      <c r="H372" s="415"/>
      <c r="I372" s="415"/>
      <c r="J372" s="415"/>
      <c r="K372" s="415"/>
      <c r="L372" s="415"/>
    </row>
    <row r="373" spans="2:12">
      <c r="B373" s="418"/>
      <c r="C373" s="417"/>
      <c r="D373" s="415"/>
      <c r="E373" s="415"/>
      <c r="F373" s="415"/>
      <c r="G373" s="415"/>
      <c r="H373" s="415"/>
      <c r="I373" s="415"/>
      <c r="J373" s="415"/>
      <c r="K373" s="415"/>
      <c r="L373" s="415"/>
    </row>
    <row r="374" spans="2:12">
      <c r="B374" s="418"/>
      <c r="C374" s="418"/>
      <c r="D374" s="415"/>
      <c r="E374" s="415"/>
      <c r="F374" s="415"/>
      <c r="G374" s="415"/>
      <c r="H374" s="415"/>
      <c r="I374" s="415"/>
      <c r="J374" s="415"/>
      <c r="K374" s="415"/>
      <c r="L374" s="415"/>
    </row>
    <row r="375" spans="2:12">
      <c r="B375" s="418"/>
      <c r="C375" s="418"/>
      <c r="D375" s="415"/>
      <c r="E375" s="415"/>
      <c r="F375" s="415"/>
      <c r="G375" s="415"/>
      <c r="H375" s="415"/>
      <c r="I375" s="415"/>
      <c r="J375" s="415"/>
      <c r="K375" s="415"/>
      <c r="L375" s="415"/>
    </row>
    <row r="376" spans="2:12">
      <c r="B376" s="418"/>
      <c r="C376" s="418"/>
      <c r="D376" s="415"/>
      <c r="E376" s="415"/>
      <c r="F376" s="415"/>
      <c r="G376" s="415"/>
      <c r="H376" s="415"/>
      <c r="I376" s="415"/>
      <c r="J376" s="415"/>
      <c r="K376" s="415"/>
      <c r="L376" s="415"/>
    </row>
    <row r="377" spans="2:12">
      <c r="B377" s="418"/>
      <c r="C377" s="418"/>
      <c r="D377" s="415"/>
      <c r="E377" s="415"/>
      <c r="F377" s="415"/>
      <c r="G377" s="415"/>
      <c r="H377" s="415"/>
      <c r="I377" s="415"/>
      <c r="J377" s="415"/>
      <c r="K377" s="415"/>
      <c r="L377" s="415"/>
    </row>
    <row r="378" spans="2:12">
      <c r="B378" s="418"/>
      <c r="C378" s="418"/>
      <c r="D378" s="415"/>
      <c r="E378" s="415"/>
      <c r="F378" s="415"/>
      <c r="G378" s="415"/>
      <c r="H378" s="415"/>
      <c r="I378" s="415"/>
      <c r="J378" s="415"/>
      <c r="K378" s="415"/>
      <c r="L378" s="415"/>
    </row>
    <row r="379" spans="2:12">
      <c r="B379" s="418"/>
      <c r="C379" s="418"/>
      <c r="D379" s="415"/>
      <c r="E379" s="415"/>
      <c r="F379" s="415"/>
      <c r="G379" s="415"/>
      <c r="H379" s="415"/>
      <c r="I379" s="415"/>
      <c r="J379" s="415"/>
      <c r="K379" s="415"/>
      <c r="L379" s="415"/>
    </row>
    <row r="380" spans="2:12">
      <c r="B380" s="418"/>
      <c r="C380" s="418"/>
      <c r="D380" s="415"/>
      <c r="E380" s="415"/>
      <c r="F380" s="415"/>
      <c r="G380" s="415"/>
      <c r="H380" s="415"/>
      <c r="I380" s="415"/>
      <c r="J380" s="415"/>
      <c r="K380" s="415"/>
      <c r="L380" s="415"/>
    </row>
    <row r="381" spans="2:12">
      <c r="B381" s="418"/>
      <c r="C381" s="418"/>
      <c r="D381" s="415"/>
      <c r="E381" s="415"/>
      <c r="F381" s="415"/>
      <c r="G381" s="415"/>
      <c r="H381" s="415"/>
      <c r="I381" s="415"/>
      <c r="J381" s="415"/>
      <c r="K381" s="415"/>
      <c r="L381" s="415"/>
    </row>
    <row r="382" spans="2:12">
      <c r="B382" s="418"/>
      <c r="C382" s="418"/>
      <c r="D382" s="415"/>
      <c r="E382" s="415"/>
      <c r="F382" s="415"/>
      <c r="G382" s="415"/>
      <c r="H382" s="415"/>
      <c r="I382" s="415"/>
      <c r="J382" s="415"/>
      <c r="K382" s="415"/>
      <c r="L382" s="415"/>
    </row>
    <row r="383" spans="2:12">
      <c r="B383" s="418"/>
      <c r="C383" s="418"/>
      <c r="D383" s="415"/>
      <c r="E383" s="415"/>
      <c r="F383" s="415"/>
      <c r="G383" s="415"/>
      <c r="H383" s="415"/>
      <c r="I383" s="415"/>
      <c r="J383" s="415"/>
      <c r="K383" s="415"/>
      <c r="L383" s="415"/>
    </row>
    <row r="384" spans="2:12">
      <c r="B384" s="418"/>
      <c r="C384" s="418"/>
      <c r="D384" s="415"/>
      <c r="E384" s="415"/>
      <c r="F384" s="415"/>
      <c r="G384" s="415"/>
      <c r="H384" s="415"/>
      <c r="I384" s="415"/>
      <c r="J384" s="415"/>
      <c r="K384" s="415"/>
      <c r="L384" s="415"/>
    </row>
    <row r="385" spans="2:12">
      <c r="B385" s="418"/>
      <c r="C385" s="418"/>
      <c r="D385" s="415"/>
      <c r="E385" s="415"/>
      <c r="F385" s="415"/>
      <c r="G385" s="415"/>
      <c r="H385" s="415"/>
      <c r="I385" s="415"/>
      <c r="J385" s="415"/>
      <c r="K385" s="415"/>
      <c r="L385" s="415"/>
    </row>
    <row r="386" spans="2:12">
      <c r="B386" s="418"/>
      <c r="C386" s="418"/>
      <c r="D386" s="415"/>
      <c r="E386" s="415"/>
      <c r="F386" s="415"/>
      <c r="G386" s="415"/>
      <c r="H386" s="415"/>
      <c r="I386" s="415"/>
      <c r="J386" s="415"/>
      <c r="K386" s="415"/>
      <c r="L386" s="415"/>
    </row>
    <row r="387" spans="2:12">
      <c r="B387" s="418"/>
      <c r="C387" s="418"/>
      <c r="D387" s="415"/>
      <c r="E387" s="415"/>
      <c r="F387" s="415"/>
      <c r="G387" s="415"/>
      <c r="H387" s="415"/>
      <c r="I387" s="415"/>
      <c r="J387" s="415"/>
      <c r="K387" s="415"/>
      <c r="L387" s="415"/>
    </row>
    <row r="388" spans="2:12">
      <c r="B388" s="418"/>
      <c r="C388" s="418"/>
      <c r="D388" s="415"/>
      <c r="E388" s="415"/>
      <c r="F388" s="415"/>
      <c r="G388" s="415"/>
      <c r="H388" s="415"/>
      <c r="I388" s="415"/>
      <c r="J388" s="415"/>
      <c r="K388" s="415"/>
      <c r="L388" s="415"/>
    </row>
    <row r="389" spans="2:12">
      <c r="B389" s="418"/>
      <c r="C389" s="418"/>
      <c r="D389" s="415"/>
      <c r="E389" s="415"/>
      <c r="F389" s="415"/>
      <c r="G389" s="415"/>
      <c r="H389" s="415"/>
      <c r="I389" s="415"/>
      <c r="J389" s="415"/>
      <c r="K389" s="415"/>
      <c r="L389" s="415"/>
    </row>
    <row r="390" spans="2:12">
      <c r="B390" s="418"/>
      <c r="C390" s="418"/>
      <c r="D390" s="415"/>
      <c r="E390" s="415"/>
      <c r="F390" s="415"/>
      <c r="G390" s="415"/>
      <c r="H390" s="415"/>
      <c r="I390" s="415"/>
      <c r="J390" s="415"/>
      <c r="K390" s="415"/>
      <c r="L390" s="415"/>
    </row>
    <row r="391" spans="2:12">
      <c r="B391" s="418"/>
      <c r="C391" s="418"/>
      <c r="D391" s="415"/>
      <c r="E391" s="415"/>
      <c r="F391" s="415"/>
      <c r="G391" s="415"/>
      <c r="H391" s="415"/>
      <c r="I391" s="415"/>
      <c r="J391" s="415"/>
      <c r="K391" s="415"/>
      <c r="L391" s="415"/>
    </row>
    <row r="392" spans="2:12">
      <c r="B392" s="418"/>
      <c r="C392" s="418"/>
      <c r="D392" s="415"/>
      <c r="E392" s="415"/>
      <c r="F392" s="415"/>
      <c r="G392" s="415"/>
      <c r="H392" s="415"/>
      <c r="I392" s="415"/>
      <c r="J392" s="415"/>
      <c r="K392" s="415"/>
      <c r="L392" s="415"/>
    </row>
    <row r="393" spans="2:12">
      <c r="B393" s="418"/>
      <c r="C393" s="418"/>
      <c r="D393" s="415"/>
      <c r="E393" s="415"/>
      <c r="F393" s="415"/>
      <c r="G393" s="415"/>
      <c r="H393" s="415"/>
      <c r="I393" s="415"/>
      <c r="J393" s="415"/>
      <c r="K393" s="415"/>
      <c r="L393" s="415"/>
    </row>
    <row r="394" spans="2:12">
      <c r="B394" s="418"/>
      <c r="C394" s="418"/>
      <c r="D394" s="415"/>
      <c r="E394" s="415"/>
      <c r="F394" s="415"/>
      <c r="G394" s="415"/>
      <c r="H394" s="415"/>
      <c r="I394" s="415"/>
      <c r="J394" s="415"/>
      <c r="K394" s="415"/>
      <c r="L394" s="415"/>
    </row>
    <row r="395" spans="2:12">
      <c r="B395" s="418"/>
      <c r="C395" s="418"/>
      <c r="D395" s="415"/>
      <c r="E395" s="415"/>
      <c r="F395" s="415"/>
      <c r="G395" s="415"/>
      <c r="H395" s="415"/>
      <c r="I395" s="415"/>
      <c r="J395" s="415"/>
      <c r="K395" s="415"/>
      <c r="L395" s="415"/>
    </row>
    <row r="396" spans="2:12">
      <c r="B396" s="418"/>
      <c r="C396" s="418"/>
      <c r="D396" s="415"/>
      <c r="E396" s="415"/>
      <c r="F396" s="415"/>
      <c r="G396" s="415"/>
      <c r="H396" s="415"/>
      <c r="I396" s="415"/>
      <c r="J396" s="415"/>
      <c r="K396" s="415"/>
      <c r="L396" s="415"/>
    </row>
    <row r="397" spans="2:12">
      <c r="B397" s="418"/>
      <c r="C397" s="418"/>
      <c r="D397" s="415"/>
      <c r="E397" s="415"/>
      <c r="F397" s="415"/>
      <c r="G397" s="415"/>
      <c r="H397" s="415"/>
      <c r="I397" s="415"/>
      <c r="J397" s="415"/>
      <c r="K397" s="415"/>
      <c r="L397" s="415"/>
    </row>
    <row r="398" spans="2:12">
      <c r="B398" s="418"/>
      <c r="C398" s="418"/>
      <c r="D398" s="415"/>
      <c r="E398" s="415"/>
      <c r="F398" s="415"/>
      <c r="G398" s="415"/>
      <c r="H398" s="415"/>
      <c r="I398" s="415"/>
      <c r="J398" s="415"/>
      <c r="K398" s="415"/>
      <c r="L398" s="415"/>
    </row>
    <row r="399" spans="2:12">
      <c r="B399" s="418"/>
      <c r="C399" s="418"/>
      <c r="D399" s="415"/>
      <c r="E399" s="415"/>
      <c r="F399" s="415"/>
      <c r="G399" s="415"/>
      <c r="H399" s="415"/>
      <c r="I399" s="415"/>
      <c r="J399" s="415"/>
      <c r="K399" s="415"/>
      <c r="L399" s="415"/>
    </row>
    <row r="400" spans="2:12">
      <c r="B400" s="418"/>
      <c r="C400" s="418"/>
      <c r="D400" s="415"/>
      <c r="E400" s="415"/>
      <c r="F400" s="415"/>
      <c r="G400" s="415"/>
      <c r="H400" s="415"/>
      <c r="I400" s="415"/>
      <c r="J400" s="415"/>
      <c r="K400" s="415"/>
      <c r="L400" s="415"/>
    </row>
    <row r="401" spans="2:12">
      <c r="B401" s="418"/>
      <c r="C401" s="418"/>
      <c r="D401" s="415"/>
      <c r="E401" s="415"/>
      <c r="F401" s="415"/>
      <c r="G401" s="415"/>
      <c r="H401" s="415"/>
      <c r="I401" s="415"/>
      <c r="J401" s="415"/>
      <c r="K401" s="415"/>
      <c r="L401" s="415"/>
    </row>
    <row r="402" spans="2:12">
      <c r="B402" s="418"/>
      <c r="C402" s="418"/>
      <c r="D402" s="415"/>
      <c r="E402" s="415"/>
      <c r="F402" s="415"/>
      <c r="G402" s="415"/>
      <c r="H402" s="415"/>
      <c r="I402" s="415"/>
      <c r="J402" s="415"/>
      <c r="K402" s="415"/>
      <c r="L402" s="415"/>
    </row>
    <row r="403" spans="2:12">
      <c r="B403" s="418"/>
      <c r="C403" s="418"/>
      <c r="D403" s="415"/>
      <c r="E403" s="415"/>
      <c r="F403" s="415"/>
      <c r="G403" s="415"/>
      <c r="H403" s="415"/>
      <c r="I403" s="415"/>
      <c r="J403" s="415"/>
      <c r="K403" s="415"/>
      <c r="L403" s="415"/>
    </row>
    <row r="404" spans="2:12">
      <c r="B404" s="418"/>
      <c r="C404" s="418"/>
      <c r="D404" s="415"/>
      <c r="E404" s="415"/>
      <c r="F404" s="415"/>
      <c r="G404" s="415"/>
      <c r="H404" s="415"/>
      <c r="I404" s="415"/>
      <c r="J404" s="415"/>
      <c r="K404" s="415"/>
      <c r="L404" s="415"/>
    </row>
    <row r="405" spans="2:12">
      <c r="B405" s="418"/>
      <c r="C405" s="418"/>
      <c r="D405" s="415"/>
      <c r="E405" s="415"/>
      <c r="F405" s="415"/>
      <c r="G405" s="415"/>
      <c r="H405" s="415"/>
      <c r="I405" s="415"/>
      <c r="J405" s="415"/>
      <c r="K405" s="415"/>
      <c r="L405" s="415"/>
    </row>
    <row r="406" spans="2:12">
      <c r="B406" s="418"/>
      <c r="C406" s="418"/>
      <c r="D406" s="415"/>
      <c r="E406" s="415"/>
      <c r="F406" s="415"/>
      <c r="G406" s="415"/>
      <c r="H406" s="415"/>
      <c r="I406" s="415"/>
      <c r="J406" s="415"/>
      <c r="K406" s="415"/>
      <c r="L406" s="415"/>
    </row>
    <row r="407" spans="2:12">
      <c r="B407" s="418"/>
      <c r="C407" s="418"/>
      <c r="D407" s="415"/>
      <c r="E407" s="415"/>
      <c r="F407" s="415"/>
      <c r="G407" s="415"/>
      <c r="H407" s="415"/>
      <c r="I407" s="415"/>
      <c r="J407" s="415"/>
      <c r="K407" s="415"/>
      <c r="L407" s="415"/>
    </row>
    <row r="408" spans="2:12">
      <c r="B408" s="418"/>
      <c r="C408" s="418"/>
      <c r="D408" s="415"/>
      <c r="E408" s="415"/>
      <c r="F408" s="415"/>
      <c r="G408" s="415"/>
      <c r="H408" s="415"/>
      <c r="I408" s="415"/>
      <c r="J408" s="415"/>
      <c r="K408" s="415"/>
      <c r="L408" s="415"/>
    </row>
    <row r="409" spans="2:12">
      <c r="B409" s="418"/>
      <c r="C409" s="418"/>
      <c r="D409" s="415"/>
      <c r="E409" s="415"/>
      <c r="F409" s="415"/>
      <c r="G409" s="415"/>
      <c r="H409" s="415"/>
      <c r="I409" s="415"/>
      <c r="J409" s="415"/>
      <c r="K409" s="415"/>
      <c r="L409" s="415"/>
    </row>
    <row r="410" spans="2:12">
      <c r="B410" s="418"/>
      <c r="C410" s="418"/>
      <c r="D410" s="415"/>
      <c r="E410" s="415"/>
      <c r="F410" s="415"/>
      <c r="G410" s="415"/>
      <c r="H410" s="415"/>
      <c r="I410" s="415"/>
      <c r="J410" s="415"/>
      <c r="K410" s="415"/>
      <c r="L410" s="415"/>
    </row>
    <row r="411" spans="2:12">
      <c r="B411" s="418"/>
      <c r="C411" s="418"/>
      <c r="D411" s="415"/>
      <c r="E411" s="415"/>
      <c r="F411" s="415"/>
      <c r="G411" s="415"/>
      <c r="H411" s="415"/>
      <c r="I411" s="415"/>
      <c r="J411" s="415"/>
      <c r="K411" s="415"/>
      <c r="L411" s="415"/>
    </row>
    <row r="412" spans="2:12">
      <c r="B412" s="418"/>
      <c r="C412" s="418"/>
      <c r="D412" s="415"/>
      <c r="E412" s="415"/>
      <c r="F412" s="415"/>
      <c r="G412" s="415"/>
      <c r="H412" s="415"/>
      <c r="I412" s="415"/>
      <c r="J412" s="415"/>
      <c r="K412" s="415"/>
      <c r="L412" s="415"/>
    </row>
    <row r="413" spans="2:12">
      <c r="B413" s="418"/>
      <c r="C413" s="418"/>
      <c r="D413" s="415"/>
      <c r="E413" s="415"/>
      <c r="F413" s="415"/>
      <c r="G413" s="415"/>
      <c r="H413" s="415"/>
      <c r="I413" s="415"/>
      <c r="J413" s="415"/>
      <c r="K413" s="415"/>
      <c r="L413" s="415"/>
    </row>
    <row r="414" spans="2:12">
      <c r="B414" s="418"/>
      <c r="C414" s="418"/>
      <c r="D414" s="415"/>
      <c r="E414" s="415"/>
      <c r="F414" s="415"/>
      <c r="G414" s="415"/>
      <c r="H414" s="415"/>
      <c r="I414" s="415"/>
      <c r="J414" s="415"/>
      <c r="K414" s="415"/>
      <c r="L414" s="415"/>
    </row>
    <row r="415" spans="2:12">
      <c r="B415" s="418"/>
      <c r="C415" s="418"/>
      <c r="D415" s="415"/>
      <c r="E415" s="415"/>
      <c r="F415" s="415"/>
      <c r="G415" s="415"/>
      <c r="H415" s="415"/>
      <c r="I415" s="415"/>
      <c r="J415" s="415"/>
      <c r="K415" s="415"/>
      <c r="L415" s="415"/>
    </row>
    <row r="416" spans="2:12">
      <c r="B416" s="418"/>
      <c r="C416" s="418"/>
      <c r="D416" s="415"/>
      <c r="E416" s="415"/>
      <c r="F416" s="415"/>
      <c r="G416" s="415"/>
      <c r="H416" s="415"/>
      <c r="I416" s="415"/>
      <c r="J416" s="415"/>
      <c r="K416" s="415"/>
      <c r="L416" s="415"/>
    </row>
    <row r="417" spans="2:12">
      <c r="B417" s="418"/>
      <c r="C417" s="418"/>
      <c r="D417" s="415"/>
      <c r="E417" s="415"/>
      <c r="F417" s="415"/>
      <c r="G417" s="415"/>
      <c r="H417" s="415"/>
      <c r="I417" s="415"/>
      <c r="J417" s="415"/>
      <c r="K417" s="415"/>
      <c r="L417" s="415"/>
    </row>
    <row r="418" spans="2:12">
      <c r="B418" s="418"/>
      <c r="C418" s="418"/>
      <c r="D418" s="415"/>
      <c r="E418" s="415"/>
      <c r="F418" s="415"/>
      <c r="G418" s="415"/>
      <c r="H418" s="415"/>
      <c r="I418" s="415"/>
      <c r="J418" s="415"/>
      <c r="K418" s="415"/>
      <c r="L418" s="415"/>
    </row>
    <row r="419" spans="2:12">
      <c r="B419" s="418"/>
      <c r="C419" s="418"/>
      <c r="D419" s="415"/>
      <c r="E419" s="415"/>
      <c r="F419" s="415"/>
      <c r="G419" s="415"/>
      <c r="H419" s="415"/>
      <c r="I419" s="415"/>
      <c r="J419" s="415"/>
      <c r="K419" s="415"/>
      <c r="L419" s="415"/>
    </row>
    <row r="420" spans="2:12">
      <c r="B420" s="418"/>
      <c r="C420" s="418"/>
      <c r="D420" s="415"/>
      <c r="E420" s="415"/>
      <c r="F420" s="415"/>
      <c r="G420" s="415"/>
      <c r="H420" s="415"/>
      <c r="I420" s="415"/>
      <c r="J420" s="415"/>
      <c r="K420" s="415"/>
      <c r="L420" s="415"/>
    </row>
    <row r="421" spans="2:12">
      <c r="B421" s="418"/>
      <c r="C421" s="418"/>
      <c r="D421" s="415"/>
      <c r="E421" s="415"/>
      <c r="F421" s="415"/>
      <c r="G421" s="415"/>
      <c r="H421" s="415"/>
      <c r="I421" s="415"/>
      <c r="J421" s="415"/>
      <c r="K421" s="415"/>
      <c r="L421" s="415"/>
    </row>
    <row r="422" spans="2:12">
      <c r="B422" s="418"/>
      <c r="C422" s="418"/>
      <c r="D422" s="415"/>
      <c r="E422" s="415"/>
      <c r="F422" s="415"/>
      <c r="G422" s="415"/>
      <c r="H422" s="415"/>
      <c r="I422" s="415"/>
      <c r="J422" s="415"/>
      <c r="K422" s="415"/>
      <c r="L422" s="415"/>
    </row>
    <row r="423" spans="2:12">
      <c r="B423" s="418"/>
      <c r="C423" s="418"/>
      <c r="D423" s="415"/>
      <c r="E423" s="415"/>
      <c r="F423" s="415"/>
      <c r="G423" s="415"/>
      <c r="H423" s="415"/>
      <c r="I423" s="415"/>
      <c r="J423" s="415"/>
      <c r="K423" s="415"/>
      <c r="L423" s="415"/>
    </row>
    <row r="424" spans="2:12">
      <c r="B424" s="418"/>
      <c r="C424" s="418"/>
      <c r="D424" s="415"/>
      <c r="E424" s="415"/>
      <c r="F424" s="415"/>
      <c r="G424" s="415"/>
      <c r="H424" s="415"/>
      <c r="I424" s="415"/>
      <c r="J424" s="415"/>
      <c r="K424" s="415"/>
      <c r="L424" s="415"/>
    </row>
    <row r="425" spans="2:12">
      <c r="B425" s="418"/>
      <c r="C425" s="418"/>
      <c r="D425" s="415"/>
      <c r="E425" s="415"/>
      <c r="F425" s="415"/>
      <c r="G425" s="415"/>
      <c r="H425" s="415"/>
      <c r="I425" s="415"/>
      <c r="J425" s="415"/>
      <c r="K425" s="415"/>
      <c r="L425" s="415"/>
    </row>
    <row r="426" spans="2:12">
      <c r="B426" s="418"/>
      <c r="C426" s="418"/>
      <c r="D426" s="415"/>
      <c r="E426" s="415"/>
      <c r="F426" s="415"/>
      <c r="G426" s="415"/>
      <c r="H426" s="415"/>
      <c r="I426" s="415"/>
      <c r="J426" s="415"/>
      <c r="K426" s="415"/>
      <c r="L426" s="415"/>
    </row>
    <row r="427" spans="2:12">
      <c r="B427" s="418"/>
      <c r="C427" s="418"/>
      <c r="D427" s="415"/>
      <c r="E427" s="415"/>
      <c r="F427" s="415"/>
      <c r="G427" s="415"/>
      <c r="H427" s="415"/>
      <c r="I427" s="415"/>
      <c r="J427" s="415"/>
      <c r="K427" s="415"/>
      <c r="L427" s="415"/>
    </row>
    <row r="428" spans="2:12">
      <c r="B428" s="418"/>
      <c r="C428" s="418"/>
      <c r="D428" s="415"/>
      <c r="E428" s="415"/>
      <c r="F428" s="415"/>
      <c r="G428" s="415"/>
      <c r="H428" s="415"/>
      <c r="I428" s="415"/>
      <c r="J428" s="415"/>
      <c r="K428" s="415"/>
      <c r="L428" s="415"/>
    </row>
    <row r="429" spans="2:12">
      <c r="B429" s="418"/>
      <c r="C429" s="418"/>
      <c r="D429" s="415"/>
      <c r="E429" s="415"/>
      <c r="F429" s="415"/>
      <c r="G429" s="415"/>
      <c r="H429" s="415"/>
      <c r="I429" s="415"/>
      <c r="J429" s="415"/>
      <c r="K429" s="415"/>
      <c r="L429" s="415"/>
    </row>
    <row r="430" spans="2:12">
      <c r="B430" s="418"/>
      <c r="C430" s="418"/>
      <c r="D430" s="415"/>
      <c r="E430" s="415"/>
      <c r="F430" s="415"/>
      <c r="G430" s="415"/>
      <c r="H430" s="415"/>
      <c r="I430" s="415"/>
      <c r="J430" s="415"/>
      <c r="K430" s="415"/>
      <c r="L430" s="415"/>
    </row>
    <row r="431" spans="2:12">
      <c r="B431" s="418"/>
      <c r="C431" s="418"/>
      <c r="D431" s="415"/>
      <c r="E431" s="415"/>
      <c r="F431" s="415"/>
      <c r="G431" s="415"/>
      <c r="H431" s="415"/>
      <c r="I431" s="415"/>
      <c r="J431" s="415"/>
      <c r="K431" s="415"/>
      <c r="L431" s="415"/>
    </row>
    <row r="432" spans="2:12">
      <c r="B432" s="418"/>
      <c r="C432" s="418"/>
      <c r="D432" s="415"/>
      <c r="E432" s="415"/>
      <c r="F432" s="415"/>
      <c r="G432" s="415"/>
      <c r="H432" s="415"/>
      <c r="I432" s="415"/>
      <c r="J432" s="415"/>
      <c r="K432" s="415"/>
      <c r="L432" s="415"/>
    </row>
    <row r="433" spans="2:12">
      <c r="B433" s="418"/>
      <c r="C433" s="418"/>
      <c r="D433" s="415"/>
      <c r="E433" s="415"/>
      <c r="F433" s="415"/>
      <c r="G433" s="415"/>
      <c r="H433" s="415"/>
      <c r="I433" s="415"/>
      <c r="J433" s="415"/>
      <c r="K433" s="415"/>
      <c r="L433" s="415"/>
    </row>
    <row r="434" spans="2:12">
      <c r="B434" s="418"/>
      <c r="C434" s="418"/>
      <c r="D434" s="415"/>
      <c r="E434" s="415"/>
      <c r="F434" s="415"/>
      <c r="G434" s="415"/>
      <c r="H434" s="415"/>
      <c r="I434" s="415"/>
      <c r="J434" s="415"/>
      <c r="K434" s="415"/>
      <c r="L434" s="415"/>
    </row>
    <row r="435" spans="2:12">
      <c r="B435" s="418"/>
      <c r="C435" s="418"/>
      <c r="D435" s="415"/>
      <c r="E435" s="415"/>
      <c r="F435" s="415"/>
      <c r="G435" s="415"/>
      <c r="H435" s="415"/>
      <c r="I435" s="415"/>
      <c r="J435" s="415"/>
      <c r="K435" s="415"/>
      <c r="L435" s="415"/>
    </row>
    <row r="436" spans="2:12">
      <c r="B436" s="418"/>
      <c r="C436" s="418"/>
      <c r="D436" s="415"/>
      <c r="E436" s="415"/>
      <c r="F436" s="415"/>
      <c r="G436" s="415"/>
      <c r="H436" s="415"/>
      <c r="I436" s="415"/>
      <c r="J436" s="415"/>
      <c r="K436" s="415"/>
      <c r="L436" s="415"/>
    </row>
    <row r="437" spans="2:12">
      <c r="B437" s="418"/>
      <c r="C437" s="418"/>
      <c r="D437" s="415"/>
      <c r="E437" s="415"/>
      <c r="F437" s="415"/>
      <c r="G437" s="415"/>
      <c r="H437" s="415"/>
      <c r="I437" s="415"/>
      <c r="J437" s="415"/>
      <c r="K437" s="415"/>
      <c r="L437" s="415"/>
    </row>
    <row r="438" spans="2:12">
      <c r="B438" s="418"/>
      <c r="C438" s="418"/>
      <c r="D438" s="415"/>
      <c r="E438" s="415"/>
      <c r="F438" s="415"/>
      <c r="G438" s="415"/>
      <c r="H438" s="415"/>
      <c r="I438" s="415"/>
      <c r="J438" s="415"/>
      <c r="K438" s="415"/>
      <c r="L438" s="415"/>
    </row>
    <row r="439" spans="2:12">
      <c r="B439" s="418"/>
      <c r="C439" s="418"/>
      <c r="D439" s="415"/>
      <c r="E439" s="415"/>
      <c r="F439" s="415"/>
      <c r="G439" s="415"/>
      <c r="H439" s="415"/>
      <c r="I439" s="415"/>
      <c r="J439" s="415"/>
      <c r="K439" s="415"/>
      <c r="L439" s="415"/>
    </row>
    <row r="440" spans="2:12">
      <c r="B440" s="418"/>
      <c r="C440" s="418"/>
      <c r="D440" s="415"/>
      <c r="E440" s="415"/>
      <c r="F440" s="415"/>
      <c r="G440" s="415"/>
      <c r="H440" s="415"/>
      <c r="I440" s="415"/>
      <c r="J440" s="415"/>
      <c r="K440" s="415"/>
      <c r="L440" s="415"/>
    </row>
    <row r="441" spans="2:12">
      <c r="B441" s="418"/>
      <c r="C441" s="418"/>
      <c r="D441" s="415"/>
      <c r="E441" s="415"/>
      <c r="F441" s="415"/>
      <c r="G441" s="415"/>
      <c r="H441" s="415"/>
      <c r="I441" s="415"/>
      <c r="J441" s="415"/>
      <c r="K441" s="415"/>
      <c r="L441" s="415"/>
    </row>
    <row r="442" spans="2:12">
      <c r="B442" s="418"/>
      <c r="C442" s="418"/>
      <c r="D442" s="415"/>
      <c r="E442" s="415"/>
      <c r="F442" s="415"/>
      <c r="G442" s="415"/>
      <c r="H442" s="415"/>
      <c r="I442" s="415"/>
      <c r="J442" s="415"/>
      <c r="K442" s="415"/>
      <c r="L442" s="415"/>
    </row>
    <row r="443" spans="2:12">
      <c r="B443" s="418"/>
      <c r="C443" s="418"/>
      <c r="D443" s="415"/>
      <c r="E443" s="415"/>
      <c r="F443" s="415"/>
      <c r="G443" s="415"/>
      <c r="H443" s="415"/>
      <c r="I443" s="415"/>
      <c r="J443" s="415"/>
      <c r="K443" s="415"/>
      <c r="L443" s="415"/>
    </row>
    <row r="444" spans="2:12">
      <c r="B444" s="418"/>
      <c r="C444" s="418"/>
      <c r="D444" s="415"/>
      <c r="E444" s="415"/>
      <c r="F444" s="415"/>
      <c r="G444" s="415"/>
      <c r="H444" s="415"/>
      <c r="I444" s="415"/>
      <c r="J444" s="415"/>
      <c r="K444" s="415"/>
      <c r="L444" s="415"/>
    </row>
    <row r="445" spans="2:12">
      <c r="B445" s="418"/>
      <c r="C445" s="418"/>
      <c r="D445" s="415"/>
      <c r="E445" s="415"/>
      <c r="F445" s="415"/>
      <c r="G445" s="415"/>
      <c r="H445" s="415"/>
      <c r="I445" s="415"/>
      <c r="J445" s="415"/>
      <c r="K445" s="415"/>
      <c r="L445" s="415"/>
    </row>
    <row r="446" spans="2:12">
      <c r="B446" s="418"/>
      <c r="C446" s="418"/>
      <c r="D446" s="415"/>
      <c r="E446" s="415"/>
      <c r="F446" s="415"/>
      <c r="G446" s="415"/>
      <c r="H446" s="415"/>
      <c r="I446" s="415"/>
      <c r="J446" s="415"/>
      <c r="K446" s="415"/>
      <c r="L446" s="415"/>
    </row>
    <row r="447" spans="2:12">
      <c r="B447" s="418"/>
      <c r="C447" s="418"/>
      <c r="D447" s="415"/>
      <c r="E447" s="415"/>
      <c r="F447" s="415"/>
      <c r="G447" s="415"/>
      <c r="H447" s="415"/>
      <c r="I447" s="415"/>
      <c r="J447" s="415"/>
      <c r="K447" s="415"/>
      <c r="L447" s="415"/>
    </row>
    <row r="448" spans="2:12">
      <c r="B448" s="418"/>
      <c r="C448" s="418"/>
      <c r="D448" s="415"/>
      <c r="E448" s="415"/>
      <c r="F448" s="415"/>
      <c r="G448" s="415"/>
      <c r="H448" s="415"/>
      <c r="I448" s="415"/>
      <c r="J448" s="415"/>
      <c r="K448" s="415"/>
      <c r="L448" s="415"/>
    </row>
    <row r="449" spans="2:12">
      <c r="B449" s="418"/>
      <c r="C449" s="418"/>
      <c r="D449" s="415"/>
      <c r="E449" s="415"/>
      <c r="F449" s="415"/>
      <c r="G449" s="415"/>
      <c r="H449" s="415"/>
      <c r="I449" s="415"/>
      <c r="J449" s="415"/>
      <c r="K449" s="415"/>
      <c r="L449" s="415"/>
    </row>
    <row r="450" spans="2:12">
      <c r="B450" s="418"/>
      <c r="C450" s="418"/>
      <c r="D450" s="415"/>
      <c r="E450" s="415"/>
      <c r="F450" s="415"/>
      <c r="G450" s="415"/>
      <c r="H450" s="415"/>
      <c r="I450" s="415"/>
      <c r="J450" s="415"/>
      <c r="K450" s="415"/>
      <c r="L450" s="415"/>
    </row>
    <row r="451" spans="2:12">
      <c r="B451" s="418"/>
      <c r="C451" s="418"/>
      <c r="D451" s="415"/>
      <c r="E451" s="415"/>
      <c r="F451" s="415"/>
      <c r="G451" s="415"/>
      <c r="H451" s="415"/>
      <c r="I451" s="415"/>
      <c r="J451" s="415"/>
      <c r="K451" s="415"/>
      <c r="L451" s="415"/>
    </row>
    <row r="452" spans="2:12">
      <c r="B452" s="418"/>
      <c r="C452" s="418"/>
      <c r="D452" s="415"/>
      <c r="E452" s="415"/>
      <c r="F452" s="415"/>
      <c r="G452" s="415"/>
      <c r="H452" s="415"/>
      <c r="I452" s="415"/>
      <c r="J452" s="415"/>
      <c r="K452" s="415"/>
      <c r="L452" s="415"/>
    </row>
    <row r="453" spans="2:12">
      <c r="B453" s="418"/>
      <c r="C453" s="418"/>
      <c r="D453" s="415"/>
      <c r="E453" s="415"/>
      <c r="F453" s="415"/>
      <c r="G453" s="415"/>
      <c r="H453" s="415"/>
      <c r="I453" s="415"/>
      <c r="J453" s="415"/>
      <c r="K453" s="415"/>
      <c r="L453" s="415"/>
    </row>
    <row r="454" spans="2:12">
      <c r="B454" s="418"/>
      <c r="C454" s="418"/>
      <c r="D454" s="415"/>
      <c r="E454" s="415"/>
      <c r="F454" s="415"/>
      <c r="G454" s="415"/>
      <c r="H454" s="415"/>
      <c r="I454" s="415"/>
      <c r="J454" s="415"/>
      <c r="K454" s="415"/>
      <c r="L454" s="415"/>
    </row>
    <row r="455" spans="2:12">
      <c r="B455" s="418"/>
      <c r="C455" s="418"/>
      <c r="D455" s="415"/>
      <c r="E455" s="415"/>
      <c r="F455" s="415"/>
      <c r="G455" s="415"/>
      <c r="H455" s="415"/>
      <c r="I455" s="415"/>
      <c r="J455" s="415"/>
      <c r="K455" s="415"/>
      <c r="L455" s="415"/>
    </row>
    <row r="456" spans="2:12">
      <c r="B456" s="418"/>
      <c r="C456" s="418"/>
      <c r="D456" s="415"/>
      <c r="E456" s="415"/>
      <c r="F456" s="415"/>
      <c r="G456" s="415"/>
      <c r="H456" s="415"/>
      <c r="I456" s="415"/>
      <c r="J456" s="415"/>
      <c r="K456" s="415"/>
      <c r="L456" s="415"/>
    </row>
    <row r="457" spans="2:12">
      <c r="B457" s="418"/>
      <c r="C457" s="418"/>
      <c r="D457" s="415"/>
      <c r="E457" s="415"/>
      <c r="F457" s="415"/>
      <c r="G457" s="415"/>
      <c r="H457" s="415"/>
      <c r="I457" s="415"/>
      <c r="J457" s="415"/>
      <c r="K457" s="415"/>
      <c r="L457" s="415"/>
    </row>
    <row r="458" spans="2:12">
      <c r="B458" s="418"/>
      <c r="C458" s="418"/>
      <c r="D458" s="415"/>
      <c r="E458" s="415"/>
      <c r="F458" s="415"/>
      <c r="G458" s="415"/>
      <c r="H458" s="415"/>
      <c r="I458" s="415"/>
      <c r="J458" s="415"/>
      <c r="K458" s="415"/>
      <c r="L458" s="415"/>
    </row>
    <row r="459" spans="2:12">
      <c r="B459" s="418"/>
      <c r="C459" s="418"/>
      <c r="D459" s="415"/>
      <c r="E459" s="415"/>
      <c r="F459" s="415"/>
      <c r="G459" s="415"/>
      <c r="H459" s="415"/>
      <c r="I459" s="415"/>
      <c r="J459" s="415"/>
      <c r="K459" s="415"/>
      <c r="L459" s="415"/>
    </row>
    <row r="460" spans="2:12">
      <c r="B460" s="418"/>
      <c r="C460" s="418"/>
      <c r="D460" s="415"/>
      <c r="E460" s="415"/>
      <c r="F460" s="415"/>
      <c r="G460" s="415"/>
      <c r="H460" s="415"/>
      <c r="I460" s="415"/>
      <c r="J460" s="415"/>
      <c r="K460" s="415"/>
      <c r="L460" s="415"/>
    </row>
    <row r="461" spans="2:12">
      <c r="B461" s="418"/>
      <c r="C461" s="418"/>
      <c r="D461" s="415"/>
      <c r="E461" s="415"/>
      <c r="F461" s="415"/>
      <c r="G461" s="415"/>
      <c r="H461" s="415"/>
      <c r="I461" s="415"/>
      <c r="J461" s="415"/>
      <c r="K461" s="415"/>
      <c r="L461" s="415"/>
    </row>
    <row r="462" spans="2:12">
      <c r="B462" s="418"/>
      <c r="C462" s="418"/>
      <c r="D462" s="415"/>
      <c r="E462" s="415"/>
      <c r="F462" s="415"/>
      <c r="G462" s="415"/>
      <c r="H462" s="415"/>
      <c r="I462" s="415"/>
      <c r="J462" s="415"/>
      <c r="K462" s="415"/>
      <c r="L462" s="415"/>
    </row>
    <row r="463" spans="2:12">
      <c r="B463" s="418"/>
      <c r="C463" s="418"/>
      <c r="D463" s="415"/>
      <c r="E463" s="415"/>
      <c r="F463" s="415"/>
      <c r="G463" s="415"/>
      <c r="H463" s="415"/>
      <c r="I463" s="415"/>
      <c r="J463" s="415"/>
      <c r="K463" s="415"/>
      <c r="L463" s="415"/>
    </row>
    <row r="464" spans="2:12">
      <c r="B464" s="418"/>
      <c r="C464" s="418"/>
      <c r="D464" s="415"/>
      <c r="E464" s="415"/>
      <c r="F464" s="415"/>
      <c r="G464" s="415"/>
      <c r="H464" s="415"/>
      <c r="I464" s="415"/>
      <c r="J464" s="415"/>
      <c r="K464" s="415"/>
      <c r="L464" s="415"/>
    </row>
    <row r="465" spans="2:12">
      <c r="B465" s="418"/>
      <c r="C465" s="418"/>
      <c r="D465" s="415"/>
      <c r="E465" s="415"/>
      <c r="F465" s="415"/>
      <c r="G465" s="415"/>
      <c r="H465" s="415"/>
      <c r="I465" s="415"/>
      <c r="J465" s="415"/>
      <c r="K465" s="415"/>
      <c r="L465" s="415"/>
    </row>
    <row r="466" spans="2:12">
      <c r="B466" s="418"/>
      <c r="C466" s="418"/>
      <c r="D466" s="415"/>
      <c r="E466" s="415"/>
      <c r="F466" s="415"/>
      <c r="G466" s="415"/>
      <c r="H466" s="415"/>
      <c r="I466" s="415"/>
      <c r="J466" s="415"/>
      <c r="K466" s="415"/>
      <c r="L466" s="415"/>
    </row>
    <row r="467" spans="2:12">
      <c r="B467" s="418"/>
      <c r="C467" s="418"/>
      <c r="D467" s="415"/>
      <c r="E467" s="415"/>
      <c r="F467" s="415"/>
      <c r="G467" s="415"/>
      <c r="H467" s="415"/>
      <c r="I467" s="415"/>
      <c r="J467" s="415"/>
      <c r="K467" s="415"/>
      <c r="L467" s="415"/>
    </row>
    <row r="468" spans="2:12">
      <c r="B468" s="418"/>
      <c r="C468" s="418"/>
      <c r="D468" s="415"/>
      <c r="E468" s="415"/>
      <c r="F468" s="415"/>
      <c r="G468" s="415"/>
      <c r="H468" s="415"/>
      <c r="I468" s="415"/>
      <c r="J468" s="415"/>
      <c r="K468" s="415"/>
      <c r="L468" s="415"/>
    </row>
    <row r="469" spans="2:12">
      <c r="B469" s="418"/>
      <c r="C469" s="418"/>
      <c r="D469" s="415"/>
      <c r="E469" s="415"/>
      <c r="F469" s="415"/>
      <c r="G469" s="415"/>
      <c r="H469" s="415"/>
      <c r="I469" s="415"/>
      <c r="J469" s="415"/>
      <c r="K469" s="415"/>
      <c r="L469" s="415"/>
    </row>
    <row r="470" spans="2:12">
      <c r="B470" s="418"/>
      <c r="C470" s="418"/>
      <c r="D470" s="415"/>
      <c r="E470" s="415"/>
      <c r="F470" s="415"/>
      <c r="G470" s="415"/>
      <c r="H470" s="415"/>
      <c r="I470" s="415"/>
      <c r="J470" s="415"/>
      <c r="K470" s="415"/>
      <c r="L470" s="415"/>
    </row>
    <row r="471" spans="2:12">
      <c r="B471" s="418"/>
      <c r="C471" s="418"/>
      <c r="D471" s="415"/>
      <c r="E471" s="415"/>
      <c r="F471" s="415"/>
      <c r="G471" s="415"/>
      <c r="H471" s="415"/>
      <c r="I471" s="415"/>
      <c r="J471" s="415"/>
      <c r="K471" s="415"/>
      <c r="L471" s="415"/>
    </row>
    <row r="472" spans="2:12">
      <c r="B472" s="418"/>
      <c r="C472" s="418"/>
      <c r="D472" s="415"/>
      <c r="E472" s="415"/>
      <c r="F472" s="415"/>
      <c r="G472" s="415"/>
      <c r="H472" s="415"/>
      <c r="I472" s="415"/>
      <c r="J472" s="415"/>
      <c r="K472" s="415"/>
      <c r="L472" s="415"/>
    </row>
    <row r="473" spans="2:12">
      <c r="B473" s="418"/>
      <c r="C473" s="418"/>
      <c r="D473" s="415"/>
      <c r="E473" s="415"/>
      <c r="F473" s="415"/>
      <c r="G473" s="415"/>
      <c r="H473" s="415"/>
      <c r="I473" s="415"/>
      <c r="J473" s="415"/>
      <c r="K473" s="415"/>
      <c r="L473" s="415"/>
    </row>
    <row r="474" spans="2:12">
      <c r="B474" s="418"/>
      <c r="C474" s="418"/>
      <c r="D474" s="415"/>
      <c r="E474" s="415"/>
      <c r="F474" s="415"/>
      <c r="G474" s="415"/>
      <c r="H474" s="415"/>
      <c r="I474" s="415"/>
      <c r="J474" s="415"/>
      <c r="K474" s="415"/>
      <c r="L474" s="415"/>
    </row>
    <row r="475" spans="2:12">
      <c r="B475" s="418"/>
      <c r="C475" s="418"/>
      <c r="D475" s="415"/>
      <c r="E475" s="415"/>
      <c r="F475" s="415"/>
      <c r="G475" s="415"/>
      <c r="H475" s="415"/>
      <c r="I475" s="415"/>
      <c r="J475" s="415"/>
      <c r="K475" s="415"/>
      <c r="L475" s="415"/>
    </row>
    <row r="476" spans="2:12">
      <c r="B476" s="418"/>
      <c r="C476" s="418"/>
      <c r="D476" s="415"/>
      <c r="E476" s="415"/>
      <c r="F476" s="415"/>
      <c r="G476" s="415"/>
      <c r="H476" s="415"/>
      <c r="I476" s="415"/>
      <c r="J476" s="415"/>
      <c r="K476" s="415"/>
      <c r="L476" s="415"/>
    </row>
    <row r="477" spans="2:12">
      <c r="B477" s="418"/>
      <c r="C477" s="418"/>
      <c r="D477" s="415"/>
      <c r="E477" s="415"/>
      <c r="F477" s="415"/>
      <c r="G477" s="415"/>
      <c r="H477" s="415"/>
      <c r="I477" s="415"/>
      <c r="J477" s="415"/>
      <c r="K477" s="415"/>
      <c r="L477" s="415"/>
    </row>
    <row r="478" spans="2:12">
      <c r="B478" s="418"/>
      <c r="C478" s="418"/>
      <c r="D478" s="415"/>
      <c r="E478" s="415"/>
      <c r="F478" s="415"/>
      <c r="G478" s="415"/>
      <c r="H478" s="415"/>
      <c r="I478" s="415"/>
      <c r="J478" s="415"/>
      <c r="K478" s="415"/>
      <c r="L478" s="415"/>
    </row>
    <row r="479" spans="2:12">
      <c r="B479" s="418"/>
      <c r="C479" s="418"/>
      <c r="D479" s="415"/>
      <c r="E479" s="415"/>
      <c r="F479" s="415"/>
      <c r="G479" s="415"/>
      <c r="H479" s="415"/>
      <c r="I479" s="415"/>
      <c r="J479" s="415"/>
      <c r="K479" s="415"/>
      <c r="L479" s="415"/>
    </row>
    <row r="480" spans="2:12">
      <c r="B480" s="418"/>
      <c r="C480" s="418"/>
      <c r="D480" s="415"/>
      <c r="E480" s="415"/>
      <c r="F480" s="415"/>
      <c r="G480" s="415"/>
      <c r="H480" s="415"/>
      <c r="I480" s="415"/>
      <c r="J480" s="415"/>
      <c r="K480" s="415"/>
      <c r="L480" s="415"/>
    </row>
    <row r="481" spans="2:12">
      <c r="B481" s="418"/>
      <c r="C481" s="418"/>
      <c r="D481" s="415"/>
      <c r="E481" s="415"/>
      <c r="F481" s="415"/>
      <c r="G481" s="415"/>
      <c r="H481" s="415"/>
      <c r="I481" s="415"/>
      <c r="J481" s="415"/>
      <c r="K481" s="415"/>
      <c r="L481" s="415"/>
    </row>
    <row r="482" spans="2:12">
      <c r="B482" s="418"/>
      <c r="C482" s="418"/>
      <c r="D482" s="415"/>
      <c r="E482" s="415"/>
      <c r="F482" s="415"/>
      <c r="G482" s="415"/>
      <c r="H482" s="415"/>
      <c r="I482" s="415"/>
      <c r="J482" s="415"/>
      <c r="K482" s="415"/>
      <c r="L482" s="415"/>
    </row>
    <row r="483" spans="2:12">
      <c r="B483" s="418"/>
      <c r="C483" s="418"/>
      <c r="D483" s="415"/>
      <c r="E483" s="415"/>
      <c r="F483" s="415"/>
      <c r="G483" s="415"/>
      <c r="H483" s="415"/>
      <c r="I483" s="415"/>
      <c r="J483" s="415"/>
      <c r="K483" s="415"/>
      <c r="L483" s="415"/>
    </row>
    <row r="484" spans="2:12">
      <c r="B484" s="418"/>
      <c r="C484" s="418"/>
      <c r="D484" s="415"/>
      <c r="E484" s="415"/>
      <c r="F484" s="415"/>
      <c r="G484" s="415"/>
      <c r="H484" s="415"/>
      <c r="I484" s="415"/>
      <c r="J484" s="415"/>
      <c r="K484" s="415"/>
      <c r="L484" s="415"/>
    </row>
    <row r="485" spans="2:12">
      <c r="B485" s="418"/>
      <c r="C485" s="418"/>
      <c r="D485" s="415"/>
      <c r="E485" s="415"/>
      <c r="F485" s="415"/>
      <c r="G485" s="415"/>
      <c r="H485" s="415"/>
      <c r="I485" s="415"/>
      <c r="J485" s="415"/>
      <c r="K485" s="415"/>
      <c r="L485" s="415"/>
    </row>
    <row r="486" spans="2:12">
      <c r="B486" s="418"/>
      <c r="C486" s="418"/>
      <c r="D486" s="415"/>
      <c r="E486" s="415"/>
      <c r="F486" s="415"/>
      <c r="G486" s="415"/>
      <c r="H486" s="415"/>
      <c r="I486" s="415"/>
      <c r="J486" s="415"/>
      <c r="K486" s="415"/>
      <c r="L486" s="415"/>
    </row>
    <row r="487" spans="2:12">
      <c r="B487" s="418"/>
      <c r="C487" s="418"/>
      <c r="D487" s="415"/>
      <c r="E487" s="415"/>
      <c r="F487" s="415"/>
      <c r="G487" s="415"/>
      <c r="H487" s="415"/>
      <c r="I487" s="415"/>
      <c r="J487" s="415"/>
      <c r="K487" s="415"/>
      <c r="L487" s="415"/>
    </row>
    <row r="488" spans="2:12">
      <c r="B488" s="418"/>
      <c r="C488" s="418"/>
      <c r="D488" s="415"/>
      <c r="E488" s="415"/>
      <c r="F488" s="415"/>
      <c r="G488" s="415"/>
      <c r="H488" s="415"/>
      <c r="I488" s="415"/>
      <c r="J488" s="415"/>
      <c r="K488" s="415"/>
      <c r="L488" s="415"/>
    </row>
    <row r="489" spans="2:12">
      <c r="B489" s="418"/>
      <c r="C489" s="418"/>
      <c r="D489" s="415"/>
      <c r="E489" s="415"/>
      <c r="F489" s="415"/>
      <c r="G489" s="415"/>
      <c r="H489" s="415"/>
      <c r="I489" s="415"/>
      <c r="J489" s="415"/>
      <c r="K489" s="415"/>
      <c r="L489" s="415"/>
    </row>
    <row r="490" spans="2:12">
      <c r="B490" s="418"/>
      <c r="C490" s="418"/>
      <c r="D490" s="415"/>
      <c r="E490" s="415"/>
      <c r="F490" s="415"/>
      <c r="G490" s="415"/>
      <c r="H490" s="415"/>
      <c r="I490" s="415"/>
      <c r="J490" s="415"/>
      <c r="K490" s="415"/>
      <c r="L490" s="415"/>
    </row>
    <row r="491" spans="2:12">
      <c r="B491" s="418"/>
      <c r="C491" s="418"/>
      <c r="D491" s="415"/>
      <c r="E491" s="415"/>
      <c r="F491" s="415"/>
      <c r="G491" s="415"/>
      <c r="H491" s="415"/>
      <c r="I491" s="415"/>
      <c r="J491" s="415"/>
      <c r="K491" s="415"/>
      <c r="L491" s="415"/>
    </row>
    <row r="492" spans="2:12">
      <c r="B492" s="418"/>
      <c r="C492" s="418"/>
      <c r="D492" s="415"/>
      <c r="E492" s="415"/>
      <c r="F492" s="415"/>
      <c r="G492" s="415"/>
      <c r="H492" s="415"/>
      <c r="I492" s="415"/>
      <c r="J492" s="415"/>
      <c r="K492" s="415"/>
      <c r="L492" s="415"/>
    </row>
    <row r="493" spans="2:12">
      <c r="B493" s="418"/>
      <c r="C493" s="418"/>
      <c r="D493" s="415"/>
      <c r="E493" s="415"/>
      <c r="F493" s="415"/>
      <c r="G493" s="415"/>
      <c r="H493" s="415"/>
      <c r="I493" s="415"/>
      <c r="J493" s="415"/>
      <c r="K493" s="415"/>
      <c r="L493" s="415"/>
    </row>
    <row r="494" spans="2:12">
      <c r="B494" s="418"/>
      <c r="C494" s="418"/>
      <c r="D494" s="415"/>
      <c r="E494" s="415"/>
      <c r="F494" s="415"/>
      <c r="G494" s="415"/>
      <c r="H494" s="415"/>
      <c r="I494" s="415"/>
      <c r="J494" s="415"/>
      <c r="K494" s="415"/>
      <c r="L494" s="415"/>
    </row>
    <row r="495" spans="2:12">
      <c r="B495" s="418"/>
      <c r="C495" s="418"/>
      <c r="D495" s="415"/>
      <c r="E495" s="415"/>
      <c r="F495" s="415"/>
      <c r="G495" s="415"/>
      <c r="H495" s="415"/>
      <c r="I495" s="415"/>
      <c r="J495" s="415"/>
      <c r="K495" s="415"/>
      <c r="L495" s="415"/>
    </row>
    <row r="496" spans="2:12">
      <c r="B496" s="418"/>
      <c r="C496" s="418"/>
      <c r="D496" s="415"/>
      <c r="E496" s="415"/>
      <c r="F496" s="415"/>
      <c r="G496" s="415"/>
      <c r="H496" s="415"/>
      <c r="I496" s="415"/>
      <c r="J496" s="415"/>
      <c r="K496" s="415"/>
      <c r="L496" s="415"/>
    </row>
    <row r="497" spans="2:12">
      <c r="B497" s="418"/>
      <c r="C497" s="418"/>
      <c r="D497" s="415"/>
      <c r="E497" s="415"/>
      <c r="F497" s="415"/>
      <c r="G497" s="415"/>
      <c r="H497" s="415"/>
      <c r="I497" s="415"/>
      <c r="J497" s="415"/>
      <c r="K497" s="415"/>
      <c r="L497" s="415"/>
    </row>
    <row r="498" spans="2:12">
      <c r="B498" s="418"/>
      <c r="C498" s="418"/>
      <c r="D498" s="415"/>
      <c r="E498" s="415"/>
      <c r="F498" s="415"/>
      <c r="G498" s="415"/>
      <c r="H498" s="415"/>
      <c r="I498" s="415"/>
      <c r="J498" s="415"/>
      <c r="K498" s="415"/>
      <c r="L498" s="415"/>
    </row>
    <row r="499" spans="2:12">
      <c r="B499" s="418"/>
      <c r="C499" s="418"/>
      <c r="D499" s="415"/>
      <c r="E499" s="415"/>
      <c r="F499" s="415"/>
      <c r="G499" s="415"/>
      <c r="H499" s="415"/>
      <c r="I499" s="415"/>
      <c r="J499" s="415"/>
      <c r="K499" s="415"/>
      <c r="L499" s="415"/>
    </row>
    <row r="500" spans="2:12">
      <c r="B500" s="418"/>
      <c r="C500" s="418"/>
      <c r="D500" s="415"/>
      <c r="E500" s="415"/>
      <c r="F500" s="415"/>
      <c r="G500" s="415"/>
      <c r="H500" s="415"/>
      <c r="I500" s="415"/>
      <c r="J500" s="415"/>
      <c r="K500" s="415"/>
      <c r="L500" s="415"/>
    </row>
    <row r="501" spans="2:12">
      <c r="B501" s="418"/>
      <c r="C501" s="418"/>
      <c r="D501" s="415"/>
      <c r="E501" s="415"/>
      <c r="F501" s="415"/>
      <c r="G501" s="415"/>
      <c r="H501" s="415"/>
      <c r="I501" s="415"/>
      <c r="J501" s="415"/>
      <c r="K501" s="415"/>
      <c r="L501" s="415"/>
    </row>
    <row r="502" spans="2:12">
      <c r="B502" s="418"/>
      <c r="C502" s="418"/>
      <c r="D502" s="415"/>
      <c r="E502" s="415"/>
      <c r="F502" s="415"/>
      <c r="G502" s="415"/>
      <c r="H502" s="415"/>
      <c r="I502" s="415"/>
      <c r="J502" s="415"/>
      <c r="K502" s="415"/>
      <c r="L502" s="415"/>
    </row>
    <row r="503" spans="2:12">
      <c r="B503" s="418"/>
      <c r="C503" s="418"/>
      <c r="D503" s="415"/>
      <c r="E503" s="415"/>
      <c r="F503" s="415"/>
      <c r="G503" s="415"/>
      <c r="H503" s="415"/>
      <c r="I503" s="415"/>
      <c r="J503" s="415"/>
      <c r="K503" s="415"/>
      <c r="L503" s="415"/>
    </row>
    <row r="504" spans="2:12">
      <c r="B504" s="418"/>
      <c r="C504" s="418"/>
      <c r="D504" s="415"/>
      <c r="E504" s="415"/>
      <c r="F504" s="415"/>
      <c r="G504" s="415"/>
      <c r="H504" s="415"/>
      <c r="I504" s="415"/>
      <c r="J504" s="415"/>
      <c r="K504" s="415"/>
      <c r="L504" s="415"/>
    </row>
    <row r="505" spans="2:12">
      <c r="B505" s="418"/>
      <c r="C505" s="418"/>
      <c r="D505" s="415"/>
      <c r="E505" s="415"/>
      <c r="F505" s="415"/>
      <c r="G505" s="415"/>
      <c r="H505" s="415"/>
      <c r="I505" s="415"/>
      <c r="J505" s="415"/>
      <c r="K505" s="415"/>
      <c r="L505" s="415"/>
    </row>
    <row r="506" spans="2:12">
      <c r="B506" s="418"/>
      <c r="C506" s="418"/>
      <c r="D506" s="415"/>
      <c r="E506" s="415"/>
      <c r="F506" s="415"/>
      <c r="G506" s="415"/>
      <c r="H506" s="415"/>
      <c r="I506" s="415"/>
      <c r="J506" s="415"/>
      <c r="K506" s="415"/>
      <c r="L506" s="415"/>
    </row>
    <row r="507" spans="2:12">
      <c r="B507" s="418"/>
      <c r="C507" s="418"/>
      <c r="D507" s="415"/>
      <c r="E507" s="415"/>
      <c r="F507" s="415"/>
      <c r="G507" s="415"/>
      <c r="H507" s="415"/>
      <c r="I507" s="415"/>
      <c r="J507" s="415"/>
      <c r="K507" s="415"/>
      <c r="L507" s="415"/>
    </row>
    <row r="508" spans="2:12">
      <c r="B508" s="418"/>
      <c r="C508" s="418"/>
      <c r="D508" s="415"/>
      <c r="E508" s="415"/>
      <c r="F508" s="415"/>
      <c r="G508" s="415"/>
      <c r="H508" s="415"/>
      <c r="I508" s="415"/>
      <c r="J508" s="415"/>
      <c r="K508" s="415"/>
      <c r="L508" s="415"/>
    </row>
    <row r="509" spans="2:12">
      <c r="B509" s="418"/>
      <c r="C509" s="418"/>
      <c r="D509" s="415"/>
      <c r="E509" s="415"/>
      <c r="F509" s="415"/>
      <c r="G509" s="415"/>
      <c r="H509" s="415"/>
      <c r="I509" s="415"/>
      <c r="J509" s="415"/>
      <c r="K509" s="415"/>
      <c r="L509" s="415"/>
    </row>
    <row r="510" spans="2:12">
      <c r="B510" s="418"/>
      <c r="C510" s="418"/>
      <c r="D510" s="415"/>
      <c r="E510" s="415"/>
      <c r="F510" s="415"/>
      <c r="G510" s="415"/>
      <c r="H510" s="415"/>
      <c r="I510" s="415"/>
      <c r="J510" s="415"/>
      <c r="K510" s="415"/>
      <c r="L510" s="415"/>
    </row>
    <row r="511" spans="2:12">
      <c r="B511" s="418"/>
      <c r="C511" s="418"/>
      <c r="D511" s="415"/>
      <c r="E511" s="415"/>
      <c r="F511" s="415"/>
      <c r="G511" s="415"/>
      <c r="H511" s="415"/>
      <c r="I511" s="415"/>
      <c r="J511" s="415"/>
      <c r="K511" s="415"/>
      <c r="L511" s="415"/>
    </row>
    <row r="512" spans="2:12">
      <c r="B512" s="418"/>
      <c r="C512" s="418"/>
      <c r="D512" s="415"/>
      <c r="E512" s="415"/>
      <c r="F512" s="415"/>
      <c r="G512" s="415"/>
      <c r="H512" s="415"/>
      <c r="I512" s="415"/>
      <c r="J512" s="415"/>
      <c r="K512" s="415"/>
      <c r="L512" s="415"/>
    </row>
    <row r="513" spans="2:12">
      <c r="B513" s="418"/>
      <c r="C513" s="418"/>
      <c r="D513" s="415"/>
      <c r="E513" s="415"/>
      <c r="F513" s="415"/>
      <c r="G513" s="415"/>
      <c r="H513" s="415"/>
      <c r="I513" s="415"/>
      <c r="J513" s="415"/>
      <c r="K513" s="415"/>
      <c r="L513" s="415"/>
    </row>
    <row r="514" spans="2:12">
      <c r="B514" s="418"/>
      <c r="C514" s="418"/>
      <c r="D514" s="415"/>
      <c r="E514" s="415"/>
      <c r="F514" s="415"/>
      <c r="G514" s="415"/>
      <c r="H514" s="415"/>
      <c r="I514" s="415"/>
      <c r="J514" s="415"/>
      <c r="K514" s="415"/>
      <c r="L514" s="415"/>
    </row>
    <row r="515" spans="2:12">
      <c r="B515" s="418"/>
      <c r="C515" s="418"/>
      <c r="D515" s="415"/>
      <c r="E515" s="415"/>
      <c r="F515" s="415"/>
      <c r="G515" s="415"/>
      <c r="H515" s="415"/>
      <c r="I515" s="415"/>
      <c r="J515" s="415"/>
      <c r="K515" s="415"/>
      <c r="L515" s="415"/>
    </row>
    <row r="516" spans="2:12">
      <c r="B516" s="418"/>
      <c r="C516" s="418"/>
      <c r="D516" s="415"/>
      <c r="E516" s="415"/>
      <c r="F516" s="415"/>
      <c r="G516" s="415"/>
      <c r="H516" s="415"/>
      <c r="I516" s="415"/>
      <c r="J516" s="415"/>
      <c r="K516" s="415"/>
      <c r="L516" s="415"/>
    </row>
    <row r="517" spans="2:12">
      <c r="B517" s="418"/>
      <c r="C517" s="418"/>
      <c r="D517" s="415"/>
      <c r="E517" s="415"/>
      <c r="F517" s="415"/>
      <c r="G517" s="415"/>
      <c r="H517" s="415"/>
      <c r="I517" s="415"/>
      <c r="J517" s="415"/>
      <c r="K517" s="415"/>
      <c r="L517" s="415"/>
    </row>
    <row r="518" spans="2:12">
      <c r="B518" s="418"/>
      <c r="C518" s="418"/>
      <c r="D518" s="415"/>
      <c r="E518" s="415"/>
      <c r="F518" s="415"/>
      <c r="G518" s="415"/>
      <c r="H518" s="415"/>
      <c r="I518" s="415"/>
      <c r="J518" s="415"/>
      <c r="K518" s="415"/>
      <c r="L518" s="415"/>
    </row>
    <row r="519" spans="2:12">
      <c r="B519" s="418"/>
      <c r="C519" s="418"/>
      <c r="D519" s="415"/>
      <c r="E519" s="415"/>
      <c r="F519" s="415"/>
      <c r="G519" s="415"/>
      <c r="H519" s="415"/>
      <c r="I519" s="415"/>
      <c r="J519" s="415"/>
      <c r="K519" s="415"/>
      <c r="L519" s="415"/>
    </row>
    <row r="520" spans="2:12">
      <c r="B520" s="418"/>
      <c r="C520" s="418"/>
      <c r="D520" s="415"/>
      <c r="E520" s="415"/>
      <c r="F520" s="415"/>
      <c r="G520" s="415"/>
      <c r="H520" s="415"/>
      <c r="I520" s="415"/>
      <c r="J520" s="415"/>
      <c r="K520" s="415"/>
      <c r="L520" s="415"/>
    </row>
    <row r="521" spans="2:12">
      <c r="B521" s="418"/>
      <c r="C521" s="418"/>
      <c r="D521" s="415"/>
      <c r="E521" s="415"/>
      <c r="F521" s="415"/>
      <c r="G521" s="415"/>
      <c r="H521" s="415"/>
      <c r="I521" s="415"/>
      <c r="J521" s="415"/>
      <c r="K521" s="415"/>
      <c r="L521" s="415"/>
    </row>
    <row r="522" spans="2:12">
      <c r="B522" s="418"/>
      <c r="C522" s="418"/>
      <c r="D522" s="415"/>
      <c r="E522" s="415"/>
      <c r="F522" s="415"/>
      <c r="G522" s="415"/>
      <c r="H522" s="415"/>
      <c r="I522" s="415"/>
      <c r="J522" s="415"/>
      <c r="K522" s="415"/>
      <c r="L522" s="415"/>
    </row>
    <row r="523" spans="2:12">
      <c r="B523" s="418"/>
      <c r="C523" s="418"/>
      <c r="D523" s="415"/>
      <c r="E523" s="415"/>
      <c r="F523" s="415"/>
      <c r="G523" s="415"/>
      <c r="H523" s="415"/>
      <c r="I523" s="415"/>
      <c r="J523" s="415"/>
      <c r="K523" s="415"/>
      <c r="L523" s="415"/>
    </row>
    <row r="524" spans="2:12">
      <c r="B524" s="418"/>
      <c r="C524" s="418"/>
      <c r="D524" s="415"/>
      <c r="E524" s="415"/>
      <c r="F524" s="415"/>
      <c r="G524" s="415"/>
      <c r="H524" s="415"/>
      <c r="I524" s="415"/>
      <c r="J524" s="415"/>
      <c r="K524" s="415"/>
      <c r="L524" s="415"/>
    </row>
    <row r="525" spans="2:12">
      <c r="B525" s="418"/>
      <c r="C525" s="418"/>
      <c r="D525" s="415"/>
      <c r="E525" s="415"/>
      <c r="F525" s="415"/>
      <c r="G525" s="415"/>
      <c r="H525" s="415"/>
      <c r="I525" s="415"/>
      <c r="J525" s="415"/>
      <c r="K525" s="415"/>
      <c r="L525" s="415"/>
    </row>
    <row r="526" spans="2:12">
      <c r="B526" s="418"/>
      <c r="C526" s="418"/>
      <c r="D526" s="415"/>
      <c r="E526" s="415"/>
      <c r="F526" s="415"/>
      <c r="G526" s="415"/>
      <c r="H526" s="415"/>
      <c r="I526" s="415"/>
      <c r="J526" s="415"/>
      <c r="K526" s="415"/>
      <c r="L526" s="415"/>
    </row>
    <row r="527" spans="2:12">
      <c r="B527" s="418"/>
      <c r="C527" s="418"/>
      <c r="D527" s="415"/>
      <c r="E527" s="415"/>
      <c r="F527" s="415"/>
      <c r="G527" s="415"/>
      <c r="H527" s="415"/>
      <c r="I527" s="415"/>
      <c r="J527" s="415"/>
      <c r="K527" s="415"/>
      <c r="L527" s="415"/>
    </row>
    <row r="528" spans="2:12">
      <c r="B528" s="418"/>
      <c r="C528" s="418"/>
      <c r="D528" s="415"/>
      <c r="E528" s="415"/>
      <c r="F528" s="415"/>
      <c r="G528" s="415"/>
      <c r="H528" s="415"/>
      <c r="I528" s="415"/>
      <c r="J528" s="415"/>
      <c r="K528" s="415"/>
      <c r="L528" s="415"/>
    </row>
    <row r="529" spans="2:12">
      <c r="B529" s="418"/>
      <c r="C529" s="418"/>
      <c r="D529" s="418"/>
      <c r="E529" s="418"/>
      <c r="F529" s="418"/>
      <c r="G529" s="418"/>
      <c r="H529" s="418"/>
      <c r="I529" s="418"/>
      <c r="J529" s="418"/>
      <c r="K529" s="418"/>
      <c r="L529" s="418"/>
    </row>
    <row r="530" spans="2:12">
      <c r="B530" s="418"/>
      <c r="C530" s="418"/>
      <c r="D530" s="418"/>
      <c r="E530" s="418"/>
      <c r="F530" s="418"/>
      <c r="G530" s="418"/>
      <c r="H530" s="418"/>
      <c r="I530" s="418"/>
      <c r="J530" s="418"/>
      <c r="K530" s="418"/>
      <c r="L530" s="418"/>
    </row>
    <row r="531" spans="2:12">
      <c r="B531" s="418"/>
      <c r="C531" s="418"/>
      <c r="D531" s="418"/>
      <c r="E531" s="418"/>
      <c r="F531" s="418"/>
      <c r="G531" s="418"/>
      <c r="H531" s="418"/>
      <c r="I531" s="418"/>
      <c r="J531" s="418"/>
      <c r="K531" s="418"/>
      <c r="L531" s="418"/>
    </row>
    <row r="532" spans="2:12">
      <c r="B532" s="418"/>
      <c r="C532" s="418"/>
      <c r="D532" s="418"/>
      <c r="E532" s="418"/>
      <c r="F532" s="418"/>
      <c r="G532" s="418"/>
      <c r="H532" s="418"/>
      <c r="I532" s="418"/>
      <c r="J532" s="418"/>
      <c r="K532" s="418"/>
      <c r="L532" s="418"/>
    </row>
    <row r="533" spans="2:12">
      <c r="B533" s="418"/>
      <c r="C533" s="418"/>
      <c r="D533" s="418"/>
      <c r="E533" s="418"/>
      <c r="F533" s="418"/>
      <c r="G533" s="418"/>
      <c r="H533" s="418"/>
      <c r="I533" s="418"/>
      <c r="J533" s="418"/>
      <c r="K533" s="418"/>
      <c r="L533" s="418"/>
    </row>
    <row r="534" spans="2:12">
      <c r="B534" s="418"/>
      <c r="C534" s="418"/>
      <c r="D534" s="418"/>
      <c r="E534" s="418"/>
      <c r="F534" s="418"/>
      <c r="G534" s="418"/>
      <c r="H534" s="418"/>
      <c r="I534" s="418"/>
      <c r="J534" s="418"/>
      <c r="K534" s="418"/>
      <c r="L534" s="418"/>
    </row>
  </sheetData>
  <mergeCells count="1">
    <mergeCell ref="B5:E5"/>
  </mergeCells>
  <conditionalFormatting sqref="E6:E8 B6:D9 B10:E10 F6:L10">
    <cfRule type="expression" dxfId="157" priority="13" stopIfTrue="1">
      <formula>AND($O6=1)</formula>
    </cfRule>
    <cfRule type="expression" dxfId="156" priority="14" stopIfTrue="1">
      <formula>AND($O6=2)</formula>
    </cfRule>
    <cfRule type="expression" dxfId="155" priority="15" stopIfTrue="1">
      <formula>AND($O6=3)</formula>
    </cfRule>
  </conditionalFormatting>
  <conditionalFormatting sqref="E7:E8 F7:L9 B7:D9">
    <cfRule type="expression" dxfId="154" priority="11" stopIfTrue="1">
      <formula>AND($O7=2)</formula>
    </cfRule>
    <cfRule type="expression" dxfId="153" priority="12" stopIfTrue="1">
      <formula>AND($O7=3)</formula>
    </cfRule>
  </conditionalFormatting>
  <conditionalFormatting sqref="E9">
    <cfRule type="expression" dxfId="152" priority="3" stopIfTrue="1">
      <formula>AND($O9=1)</formula>
    </cfRule>
    <cfRule type="expression" dxfId="151" priority="4" stopIfTrue="1">
      <formula>AND($O9=2)</formula>
    </cfRule>
    <cfRule type="expression" dxfId="150" priority="5" stopIfTrue="1">
      <formula>AND($O9=3)</formula>
    </cfRule>
  </conditionalFormatting>
  <conditionalFormatting sqref="E9">
    <cfRule type="expression" dxfId="149" priority="1" stopIfTrue="1">
      <formula>AND($O9=2)</formula>
    </cfRule>
    <cfRule type="expression" dxfId="148" priority="2" stopIfTrue="1">
      <formula>AND($O9=3)</formula>
    </cfRule>
  </conditionalFormatting>
  <dataValidations count="1">
    <dataValidation allowBlank="1" prompt="Miten tehokkaasti palvelut tuotetaan?" sqref="J6:K10"/>
  </dataValidations>
  <hyperlinks>
    <hyperlink ref="A1" location="Pääsivu!A1" display="⌂"/>
  </hyperlinks>
  <pageMargins left="0.75" right="0.75" top="0.4" bottom="0.3" header="0.27" footer="0.24"/>
  <pageSetup paperSize="9" scale="85" orientation="landscape" verticalDpi="0" r:id="rId1"/>
  <headerFooter alignWithMargins="0"/>
  <legacyDrawing r:id="rId2"/>
</worksheet>
</file>

<file path=xl/worksheets/sheet16.xml><?xml version="1.0" encoding="utf-8"?>
<worksheet xmlns="http://schemas.openxmlformats.org/spreadsheetml/2006/main" xmlns:r="http://schemas.openxmlformats.org/officeDocument/2006/relationships">
  <sheetPr>
    <tabColor rgb="FF2C1CA4"/>
    <outlinePr summaryBelow="0" summaryRight="0"/>
  </sheetPr>
  <dimension ref="A1:Q531"/>
  <sheetViews>
    <sheetView zoomScale="90" zoomScaleNormal="90" workbookViewId="0">
      <pane ySplit="5" topLeftCell="A6" activePane="bottomLeft" state="frozen"/>
      <selection activeCell="E35" sqref="E35"/>
      <selection pane="bottomLeft" activeCell="O31" sqref="O31"/>
    </sheetView>
  </sheetViews>
  <sheetFormatPr defaultRowHeight="13.2" outlineLevelCol="1"/>
  <cols>
    <col min="1" max="1" width="2.5546875" customWidth="1"/>
    <col min="2" max="3" width="2.44140625" customWidth="1"/>
    <col min="4" max="4" width="29.6640625" customWidth="1"/>
    <col min="5" max="5" width="98.6640625" customWidth="1"/>
    <col min="6" max="6" width="18.109375" customWidth="1"/>
    <col min="7" max="7" width="25.44140625" customWidth="1"/>
    <col min="8" max="8" width="26" customWidth="1" collapsed="1"/>
    <col min="9" max="9" width="35.33203125" hidden="1" customWidth="1" outlineLevel="1"/>
    <col min="10" max="11" width="36.44140625" hidden="1" customWidth="1" outlineLevel="1"/>
    <col min="12" max="12" width="40.5546875" hidden="1" customWidth="1" outlineLevel="1"/>
    <col min="13" max="13" width="36.44140625" hidden="1" customWidth="1" outlineLevel="1"/>
    <col min="14" max="14" width="34.6640625" hidden="1" customWidth="1" outlineLevel="1"/>
  </cols>
  <sheetData>
    <row r="1" spans="1:17" s="187" customFormat="1" ht="22.8">
      <c r="A1" s="504" t="s">
        <v>315</v>
      </c>
      <c r="B1" s="186" t="s">
        <v>148</v>
      </c>
      <c r="E1" s="369" t="s">
        <v>320</v>
      </c>
      <c r="L1" s="188"/>
    </row>
    <row r="2" spans="1:17" ht="4.5" customHeight="1"/>
    <row r="3" spans="1:17" ht="13.8">
      <c r="B3" s="15" t="str">
        <f>CONCATENATE("Versio ",Pääsivu!D6)</f>
        <v>Versio 1.0</v>
      </c>
      <c r="E3" s="59">
        <f>Pääsivu!D7</f>
        <v>41984</v>
      </c>
      <c r="F3" t="s">
        <v>317</v>
      </c>
      <c r="H3" s="338" t="s">
        <v>228</v>
      </c>
      <c r="I3" s="335" t="s">
        <v>227</v>
      </c>
      <c r="J3" s="336"/>
      <c r="K3" s="336"/>
      <c r="L3" s="336"/>
      <c r="M3" s="336"/>
      <c r="N3" s="337"/>
    </row>
    <row r="4" spans="1:17" ht="15" customHeight="1" thickBot="1">
      <c r="D4" s="715" t="s">
        <v>1325</v>
      </c>
    </row>
    <row r="5" spans="1:17" ht="21.75" customHeight="1" thickBot="1">
      <c r="B5" s="773" t="s">
        <v>48</v>
      </c>
      <c r="C5" s="773"/>
      <c r="D5" s="773"/>
      <c r="E5" s="348" t="s">
        <v>321</v>
      </c>
      <c r="F5" s="348" t="s">
        <v>49</v>
      </c>
      <c r="G5" s="348" t="s">
        <v>0</v>
      </c>
      <c r="H5" s="348" t="s">
        <v>316</v>
      </c>
      <c r="I5" s="387" t="s">
        <v>50</v>
      </c>
      <c r="J5" s="389" t="s">
        <v>122</v>
      </c>
      <c r="K5" s="389" t="s">
        <v>51</v>
      </c>
      <c r="L5" s="389" t="s">
        <v>201</v>
      </c>
      <c r="M5" s="389" t="s">
        <v>52</v>
      </c>
      <c r="N5" s="389" t="s">
        <v>22</v>
      </c>
    </row>
    <row r="6" spans="1:17" ht="12.75" customHeight="1">
      <c r="B6" s="69" t="s">
        <v>1324</v>
      </c>
      <c r="C6" s="142"/>
      <c r="D6" s="143"/>
      <c r="E6" s="33"/>
      <c r="F6" s="33"/>
      <c r="G6" s="33"/>
      <c r="H6" s="36"/>
      <c r="I6" s="62"/>
      <c r="J6" s="33"/>
      <c r="K6" s="33"/>
      <c r="L6" s="33"/>
      <c r="M6" s="33"/>
      <c r="N6" s="141"/>
      <c r="Q6" s="61">
        <f t="shared" ref="Q6" si="0">IF(B6&lt;&gt;"",1,IF(C6&lt;&gt;"",2,IF(D6&lt;&gt;"",3,0)))</f>
        <v>1</v>
      </c>
    </row>
    <row r="7" spans="1:17" ht="14.4" thickBot="1">
      <c r="B7" s="71"/>
      <c r="C7" s="144"/>
      <c r="D7" s="189"/>
      <c r="E7" s="35"/>
      <c r="F7" s="35"/>
      <c r="G7" s="35"/>
      <c r="H7" s="38"/>
      <c r="I7" s="72"/>
      <c r="J7" s="35"/>
      <c r="K7" s="35"/>
      <c r="L7" s="35"/>
      <c r="M7" s="35"/>
      <c r="N7" s="38"/>
      <c r="Q7" s="61">
        <f t="shared" ref="Q7" si="1">IF(B7&lt;&gt;"",1,IF(C7&lt;&gt;"",2,IF(D7&lt;&gt;"",3,0)))</f>
        <v>0</v>
      </c>
    </row>
    <row r="8" spans="1:17" ht="13.8">
      <c r="B8" s="66"/>
      <c r="C8" s="145"/>
      <c r="D8" s="146"/>
      <c r="E8" s="64"/>
      <c r="F8" s="64"/>
      <c r="G8" s="64"/>
      <c r="H8" s="64"/>
      <c r="I8" s="64"/>
      <c r="J8" s="64"/>
      <c r="K8" s="64"/>
      <c r="L8" s="64"/>
      <c r="M8" s="64"/>
      <c r="N8" s="64"/>
    </row>
    <row r="9" spans="1:17" ht="13.8">
      <c r="B9" s="66"/>
      <c r="C9" s="145"/>
      <c r="D9" s="146"/>
      <c r="E9" s="64"/>
      <c r="F9" s="64"/>
      <c r="G9" s="64"/>
      <c r="H9" s="64"/>
      <c r="I9" s="64"/>
      <c r="J9" s="64"/>
      <c r="K9" s="64"/>
      <c r="L9" s="64"/>
      <c r="M9" s="64"/>
      <c r="N9" s="64"/>
    </row>
    <row r="10" spans="1:17" ht="13.8">
      <c r="B10" s="66"/>
      <c r="C10" s="145"/>
      <c r="D10" s="146"/>
      <c r="E10" s="64"/>
      <c r="F10" s="64"/>
      <c r="G10" s="64"/>
      <c r="H10" s="64"/>
      <c r="I10" s="64"/>
      <c r="J10" s="64"/>
      <c r="K10" s="64"/>
      <c r="L10" s="64"/>
      <c r="M10" s="64"/>
      <c r="N10" s="64"/>
    </row>
    <row r="11" spans="1:17" ht="13.8">
      <c r="B11" s="66"/>
      <c r="C11" s="145"/>
      <c r="D11" s="146"/>
      <c r="E11" s="64"/>
      <c r="F11" s="64"/>
      <c r="G11" s="64"/>
      <c r="H11" s="64"/>
      <c r="I11" s="64"/>
      <c r="J11" s="64"/>
      <c r="K11" s="64"/>
      <c r="L11" s="64"/>
      <c r="M11" s="64"/>
      <c r="N11" s="64"/>
    </row>
    <row r="12" spans="1:17" ht="13.8">
      <c r="B12" s="66"/>
      <c r="C12" s="145"/>
      <c r="D12" s="146"/>
      <c r="E12" s="64"/>
      <c r="F12" s="64"/>
      <c r="G12" s="64"/>
      <c r="H12" s="64"/>
      <c r="I12" s="64"/>
      <c r="J12" s="64"/>
      <c r="K12" s="64"/>
      <c r="L12" s="64"/>
      <c r="M12" s="64"/>
      <c r="N12" s="64"/>
    </row>
    <row r="13" spans="1:17" ht="13.8">
      <c r="B13" s="66"/>
      <c r="C13" s="145"/>
      <c r="D13" s="146"/>
      <c r="E13" s="64"/>
      <c r="F13" s="64"/>
      <c r="G13" s="64"/>
      <c r="H13" s="64"/>
      <c r="I13" s="64"/>
      <c r="J13" s="64"/>
      <c r="K13" s="64"/>
      <c r="L13" s="64"/>
      <c r="M13" s="64"/>
      <c r="N13" s="64"/>
    </row>
    <row r="14" spans="1:17" ht="13.8">
      <c r="B14" s="66"/>
      <c r="C14" s="145"/>
      <c r="D14" s="146"/>
      <c r="E14" s="64"/>
      <c r="F14" s="64"/>
      <c r="G14" s="64"/>
      <c r="H14" s="64"/>
      <c r="I14" s="64"/>
      <c r="J14" s="64"/>
      <c r="K14" s="64"/>
      <c r="L14" s="64"/>
      <c r="M14" s="64"/>
      <c r="N14" s="64"/>
    </row>
    <row r="15" spans="1:17" ht="13.8">
      <c r="B15" s="66"/>
      <c r="C15" s="145"/>
      <c r="D15" s="146"/>
      <c r="E15" s="64"/>
      <c r="F15" s="64"/>
      <c r="G15" s="64"/>
      <c r="H15" s="64"/>
      <c r="I15" s="64"/>
      <c r="J15" s="64"/>
      <c r="K15" s="64"/>
      <c r="L15" s="64"/>
      <c r="M15" s="64"/>
      <c r="N15" s="64"/>
    </row>
    <row r="16" spans="1:17" ht="13.8">
      <c r="B16" s="66"/>
      <c r="C16" s="145"/>
      <c r="D16" s="146"/>
      <c r="E16" s="64"/>
      <c r="F16" s="64"/>
      <c r="G16" s="64"/>
      <c r="H16" s="64"/>
      <c r="I16" s="64"/>
      <c r="J16" s="64"/>
      <c r="K16" s="64"/>
      <c r="L16" s="64"/>
      <c r="M16" s="64"/>
      <c r="N16" s="64"/>
    </row>
    <row r="17" spans="2:14" ht="13.8">
      <c r="B17" s="66"/>
      <c r="C17" s="145"/>
      <c r="D17" s="146"/>
      <c r="E17" s="64"/>
      <c r="F17" s="64"/>
      <c r="G17" s="64"/>
      <c r="H17" s="64"/>
      <c r="I17" s="64"/>
      <c r="J17" s="64"/>
      <c r="K17" s="64"/>
      <c r="L17" s="64"/>
      <c r="M17" s="64"/>
      <c r="N17" s="64"/>
    </row>
    <row r="18" spans="2:14" ht="13.8">
      <c r="B18" s="66"/>
      <c r="C18" s="145"/>
      <c r="D18" s="146"/>
      <c r="E18" s="64"/>
      <c r="F18" s="64"/>
      <c r="G18" s="64"/>
      <c r="H18" s="64"/>
      <c r="I18" s="64"/>
      <c r="J18" s="64"/>
      <c r="K18" s="64"/>
      <c r="L18" s="64"/>
      <c r="M18" s="64"/>
      <c r="N18" s="64"/>
    </row>
    <row r="19" spans="2:14" ht="13.8">
      <c r="B19" s="66"/>
      <c r="C19" s="145"/>
      <c r="D19" s="146"/>
      <c r="E19" s="64"/>
      <c r="F19" s="64"/>
      <c r="G19" s="64"/>
      <c r="H19" s="64"/>
      <c r="I19" s="64"/>
      <c r="J19" s="64"/>
      <c r="K19" s="64"/>
      <c r="L19" s="64"/>
      <c r="M19" s="64"/>
      <c r="N19" s="64"/>
    </row>
    <row r="20" spans="2:14" ht="13.8">
      <c r="B20" s="66"/>
      <c r="C20" s="145"/>
      <c r="D20" s="146"/>
      <c r="E20" s="64"/>
      <c r="F20" s="64"/>
      <c r="G20" s="64"/>
      <c r="H20" s="64"/>
      <c r="I20" s="64"/>
      <c r="J20" s="64"/>
      <c r="K20" s="64"/>
      <c r="L20" s="64"/>
      <c r="M20" s="64"/>
      <c r="N20" s="64"/>
    </row>
    <row r="21" spans="2:14" ht="13.8">
      <c r="B21" s="66"/>
      <c r="C21" s="145"/>
      <c r="D21" s="146"/>
      <c r="E21" s="64"/>
      <c r="F21" s="64"/>
      <c r="G21" s="64"/>
      <c r="H21" s="64"/>
      <c r="I21" s="64"/>
      <c r="J21" s="64"/>
      <c r="K21" s="64"/>
      <c r="L21" s="64"/>
      <c r="M21" s="64"/>
      <c r="N21" s="64"/>
    </row>
    <row r="22" spans="2:14" ht="13.8">
      <c r="B22" s="66"/>
      <c r="C22" s="145"/>
      <c r="D22" s="146"/>
      <c r="E22" s="64"/>
      <c r="F22" s="64"/>
      <c r="G22" s="64"/>
      <c r="H22" s="64"/>
      <c r="I22" s="64"/>
      <c r="J22" s="64"/>
      <c r="K22" s="64"/>
      <c r="L22" s="64"/>
      <c r="M22" s="64"/>
      <c r="N22" s="64"/>
    </row>
    <row r="23" spans="2:14" ht="13.8">
      <c r="B23" s="66"/>
      <c r="C23" s="145"/>
      <c r="D23" s="146"/>
      <c r="E23" s="64"/>
      <c r="F23" s="64"/>
      <c r="G23" s="64"/>
      <c r="H23" s="64"/>
      <c r="I23" s="64"/>
      <c r="J23" s="64"/>
      <c r="K23" s="64"/>
      <c r="L23" s="64"/>
      <c r="M23" s="64"/>
      <c r="N23" s="64"/>
    </row>
    <row r="24" spans="2:14" ht="13.8">
      <c r="B24" s="66"/>
      <c r="C24" s="145"/>
      <c r="D24" s="146"/>
      <c r="E24" s="64"/>
      <c r="F24" s="64"/>
      <c r="G24" s="64"/>
      <c r="H24" s="64"/>
      <c r="I24" s="64"/>
      <c r="J24" s="64"/>
      <c r="K24" s="64"/>
      <c r="L24" s="64"/>
      <c r="M24" s="64"/>
      <c r="N24" s="64"/>
    </row>
    <row r="25" spans="2:14" ht="13.8">
      <c r="B25" s="66"/>
      <c r="C25" s="145"/>
      <c r="D25" s="146"/>
      <c r="E25" s="64"/>
      <c r="F25" s="64"/>
      <c r="G25" s="64"/>
      <c r="H25" s="64"/>
      <c r="I25" s="64"/>
      <c r="J25" s="64"/>
      <c r="K25" s="64"/>
      <c r="L25" s="64"/>
      <c r="M25" s="64"/>
      <c r="N25" s="64"/>
    </row>
    <row r="26" spans="2:14" ht="13.8">
      <c r="B26" s="66"/>
      <c r="C26" s="145"/>
      <c r="D26" s="146"/>
      <c r="E26" s="64"/>
      <c r="F26" s="64"/>
      <c r="G26" s="64"/>
      <c r="H26" s="64"/>
      <c r="I26" s="64"/>
      <c r="J26" s="64"/>
      <c r="K26" s="64"/>
      <c r="L26" s="64"/>
      <c r="M26" s="64"/>
      <c r="N26" s="64"/>
    </row>
    <row r="27" spans="2:14" ht="13.8">
      <c r="B27" s="66"/>
      <c r="C27" s="145"/>
      <c r="D27" s="146"/>
      <c r="E27" s="64"/>
      <c r="F27" s="64"/>
      <c r="G27" s="64"/>
      <c r="H27" s="64"/>
      <c r="I27" s="64"/>
      <c r="J27" s="64"/>
      <c r="K27" s="64"/>
      <c r="L27" s="64"/>
      <c r="M27" s="64"/>
      <c r="N27" s="64"/>
    </row>
    <row r="28" spans="2:14" ht="13.8">
      <c r="B28" s="66"/>
      <c r="C28" s="145"/>
      <c r="D28" s="146"/>
      <c r="E28" s="64"/>
      <c r="F28" s="64"/>
      <c r="G28" s="64"/>
      <c r="H28" s="64"/>
      <c r="I28" s="64"/>
      <c r="J28" s="64"/>
      <c r="K28" s="64"/>
      <c r="L28" s="64"/>
      <c r="M28" s="64"/>
      <c r="N28" s="64"/>
    </row>
    <row r="29" spans="2:14" ht="13.8">
      <c r="B29" s="66"/>
      <c r="C29" s="145"/>
      <c r="D29" s="146"/>
      <c r="E29" s="64"/>
      <c r="F29" s="64"/>
      <c r="G29" s="64"/>
      <c r="H29" s="64"/>
      <c r="I29" s="64"/>
      <c r="J29" s="64"/>
      <c r="K29" s="64"/>
      <c r="L29" s="64"/>
      <c r="M29" s="64"/>
      <c r="N29" s="64"/>
    </row>
    <row r="30" spans="2:14" ht="13.8">
      <c r="B30" s="66"/>
      <c r="C30" s="145"/>
      <c r="D30" s="146"/>
      <c r="E30" s="64"/>
      <c r="F30" s="64"/>
      <c r="G30" s="64"/>
      <c r="H30" s="64"/>
      <c r="I30" s="64"/>
      <c r="J30" s="64"/>
      <c r="K30" s="64"/>
      <c r="L30" s="64"/>
      <c r="M30" s="64"/>
      <c r="N30" s="64"/>
    </row>
    <row r="31" spans="2:14" ht="13.8">
      <c r="B31" s="66"/>
      <c r="C31" s="145"/>
      <c r="D31" s="146"/>
      <c r="E31" s="64"/>
      <c r="F31" s="64"/>
      <c r="G31" s="64"/>
      <c r="H31" s="64"/>
      <c r="I31" s="64"/>
      <c r="J31" s="64"/>
      <c r="K31" s="64"/>
      <c r="L31" s="64"/>
      <c r="M31" s="64"/>
      <c r="N31" s="64"/>
    </row>
    <row r="32" spans="2:14" ht="13.8">
      <c r="B32" s="66"/>
      <c r="C32" s="145"/>
      <c r="D32" s="146"/>
      <c r="E32" s="64"/>
      <c r="F32" s="64"/>
      <c r="G32" s="64"/>
      <c r="H32" s="64"/>
      <c r="I32" s="64"/>
      <c r="J32" s="64"/>
      <c r="K32" s="64"/>
      <c r="L32" s="64"/>
      <c r="M32" s="64"/>
      <c r="N32" s="64"/>
    </row>
    <row r="33" spans="2:14" ht="13.8">
      <c r="B33" s="66"/>
      <c r="C33" s="145"/>
      <c r="D33" s="146"/>
      <c r="E33" s="64"/>
      <c r="F33" s="64"/>
      <c r="G33" s="64"/>
      <c r="H33" s="64"/>
      <c r="I33" s="64"/>
      <c r="J33" s="64"/>
      <c r="K33" s="64"/>
      <c r="L33" s="64"/>
      <c r="M33" s="64"/>
      <c r="N33" s="64"/>
    </row>
    <row r="34" spans="2:14" ht="13.8">
      <c r="B34" s="66"/>
      <c r="C34" s="145"/>
      <c r="D34" s="146"/>
      <c r="E34" s="64"/>
      <c r="F34" s="64"/>
      <c r="G34" s="64"/>
      <c r="H34" s="64"/>
      <c r="I34" s="64"/>
      <c r="J34" s="64"/>
      <c r="K34" s="64"/>
      <c r="L34" s="64"/>
      <c r="M34" s="64"/>
      <c r="N34" s="64"/>
    </row>
    <row r="35" spans="2:14" ht="13.8">
      <c r="B35" s="66"/>
      <c r="C35" s="145"/>
      <c r="D35" s="146"/>
      <c r="E35" s="64"/>
      <c r="F35" s="64"/>
      <c r="G35" s="64"/>
      <c r="H35" s="64"/>
      <c r="I35" s="64"/>
      <c r="J35" s="64"/>
      <c r="K35" s="64"/>
      <c r="L35" s="64"/>
      <c r="M35" s="64"/>
      <c r="N35" s="64"/>
    </row>
    <row r="36" spans="2:14" ht="13.8">
      <c r="B36" s="66"/>
      <c r="C36" s="145"/>
      <c r="D36" s="146"/>
      <c r="E36" s="64"/>
      <c r="F36" s="64"/>
      <c r="G36" s="64"/>
      <c r="H36" s="64"/>
      <c r="I36" s="64"/>
      <c r="J36" s="64"/>
      <c r="K36" s="64"/>
      <c r="L36" s="64"/>
      <c r="M36" s="64"/>
      <c r="N36" s="64"/>
    </row>
    <row r="37" spans="2:14" ht="13.8">
      <c r="B37" s="66"/>
      <c r="C37" s="145"/>
      <c r="D37" s="146"/>
      <c r="E37" s="64"/>
      <c r="F37" s="64"/>
      <c r="G37" s="64"/>
      <c r="H37" s="64"/>
      <c r="I37" s="64"/>
      <c r="J37" s="64"/>
      <c r="K37" s="64"/>
      <c r="L37" s="64"/>
      <c r="M37" s="64"/>
      <c r="N37" s="64"/>
    </row>
    <row r="38" spans="2:14" ht="13.8">
      <c r="B38" s="66"/>
      <c r="C38" s="145"/>
      <c r="D38" s="146"/>
      <c r="E38" s="64"/>
      <c r="F38" s="64"/>
      <c r="G38" s="64"/>
      <c r="H38" s="64"/>
      <c r="I38" s="64"/>
      <c r="J38" s="64"/>
      <c r="K38" s="64"/>
      <c r="L38" s="64"/>
      <c r="M38" s="64"/>
      <c r="N38" s="64"/>
    </row>
    <row r="39" spans="2:14" ht="13.8">
      <c r="B39" s="66"/>
      <c r="C39" s="145"/>
      <c r="D39" s="146"/>
      <c r="E39" s="64"/>
      <c r="F39" s="64"/>
      <c r="G39" s="64"/>
      <c r="H39" s="64"/>
      <c r="I39" s="64"/>
      <c r="J39" s="64"/>
      <c r="K39" s="64"/>
      <c r="L39" s="64"/>
      <c r="M39" s="64"/>
      <c r="N39" s="64"/>
    </row>
    <row r="40" spans="2:14" ht="13.8">
      <c r="B40" s="66"/>
      <c r="C40" s="145"/>
      <c r="D40" s="146"/>
      <c r="E40" s="64"/>
      <c r="F40" s="64"/>
      <c r="G40" s="64"/>
      <c r="H40" s="64"/>
      <c r="I40" s="64"/>
      <c r="J40" s="64"/>
      <c r="K40" s="64"/>
      <c r="L40" s="64"/>
      <c r="M40" s="64"/>
      <c r="N40" s="64"/>
    </row>
    <row r="41" spans="2:14" ht="13.8">
      <c r="B41" s="66"/>
      <c r="C41" s="145"/>
      <c r="D41" s="146"/>
      <c r="E41" s="64"/>
      <c r="F41" s="64"/>
      <c r="G41" s="64"/>
      <c r="H41" s="64"/>
      <c r="I41" s="64"/>
      <c r="J41" s="64"/>
      <c r="K41" s="64"/>
      <c r="L41" s="64"/>
      <c r="M41" s="64"/>
      <c r="N41" s="64"/>
    </row>
    <row r="42" spans="2:14" ht="13.8">
      <c r="B42" s="66"/>
      <c r="C42" s="145"/>
      <c r="D42" s="146"/>
      <c r="E42" s="64"/>
      <c r="F42" s="64"/>
      <c r="G42" s="64"/>
      <c r="H42" s="64"/>
      <c r="I42" s="64"/>
      <c r="J42" s="64"/>
      <c r="K42" s="64"/>
      <c r="L42" s="64"/>
      <c r="M42" s="64"/>
      <c r="N42" s="64"/>
    </row>
    <row r="43" spans="2:14" ht="13.8">
      <c r="B43" s="66"/>
      <c r="C43" s="145"/>
      <c r="D43" s="146"/>
      <c r="E43" s="64"/>
      <c r="F43" s="64"/>
      <c r="G43" s="64"/>
      <c r="H43" s="64"/>
      <c r="I43" s="64"/>
      <c r="J43" s="64"/>
      <c r="K43" s="64"/>
      <c r="L43" s="64"/>
      <c r="M43" s="64"/>
      <c r="N43" s="64"/>
    </row>
    <row r="44" spans="2:14" ht="13.8">
      <c r="B44" s="66"/>
      <c r="C44" s="145"/>
      <c r="D44" s="146"/>
      <c r="E44" s="64"/>
      <c r="F44" s="64"/>
      <c r="G44" s="64"/>
      <c r="H44" s="64"/>
      <c r="I44" s="64"/>
      <c r="J44" s="64"/>
      <c r="K44" s="64"/>
      <c r="L44" s="64"/>
      <c r="M44" s="64"/>
      <c r="N44" s="64"/>
    </row>
    <row r="45" spans="2:14" ht="13.8">
      <c r="B45" s="66"/>
      <c r="C45" s="145"/>
      <c r="D45" s="146"/>
      <c r="E45" s="64"/>
      <c r="F45" s="64"/>
      <c r="G45" s="64"/>
      <c r="H45" s="64"/>
      <c r="I45" s="64"/>
      <c r="J45" s="64"/>
      <c r="K45" s="64"/>
      <c r="L45" s="64"/>
      <c r="M45" s="64"/>
      <c r="N45" s="64"/>
    </row>
    <row r="46" spans="2:14" ht="13.8">
      <c r="B46" s="66"/>
      <c r="C46" s="145"/>
      <c r="D46" s="146"/>
      <c r="E46" s="64"/>
      <c r="F46" s="64"/>
      <c r="G46" s="64"/>
      <c r="H46" s="64"/>
      <c r="I46" s="64"/>
      <c r="J46" s="64"/>
      <c r="K46" s="64"/>
      <c r="L46" s="64"/>
      <c r="M46" s="64"/>
      <c r="N46" s="64"/>
    </row>
    <row r="47" spans="2:14" ht="13.8">
      <c r="B47" s="66"/>
      <c r="C47" s="145"/>
      <c r="D47" s="146"/>
      <c r="E47" s="64"/>
      <c r="F47" s="64"/>
      <c r="G47" s="64"/>
      <c r="H47" s="64"/>
      <c r="I47" s="64"/>
      <c r="J47" s="64"/>
      <c r="K47" s="64"/>
      <c r="L47" s="64"/>
      <c r="M47" s="64"/>
      <c r="N47" s="64"/>
    </row>
    <row r="48" spans="2:14" ht="13.8">
      <c r="B48" s="66"/>
      <c r="C48" s="145"/>
      <c r="D48" s="146"/>
      <c r="E48" s="64"/>
      <c r="F48" s="64"/>
      <c r="G48" s="64"/>
      <c r="H48" s="64"/>
      <c r="I48" s="64"/>
      <c r="J48" s="64"/>
      <c r="K48" s="64"/>
      <c r="L48" s="64"/>
      <c r="M48" s="64"/>
      <c r="N48" s="64"/>
    </row>
    <row r="49" spans="2:14" ht="13.8">
      <c r="B49" s="66"/>
      <c r="C49" s="145"/>
      <c r="D49" s="146"/>
      <c r="E49" s="64"/>
      <c r="F49" s="64"/>
      <c r="G49" s="64"/>
      <c r="H49" s="64"/>
      <c r="I49" s="64"/>
      <c r="J49" s="64"/>
      <c r="K49" s="64"/>
      <c r="L49" s="64"/>
      <c r="M49" s="64"/>
      <c r="N49" s="64"/>
    </row>
    <row r="50" spans="2:14" ht="13.8">
      <c r="B50" s="66"/>
      <c r="C50" s="145"/>
      <c r="D50" s="146"/>
      <c r="E50" s="64"/>
      <c r="F50" s="64"/>
      <c r="G50" s="64"/>
      <c r="H50" s="64"/>
      <c r="I50" s="64"/>
      <c r="J50" s="64"/>
      <c r="K50" s="64"/>
      <c r="L50" s="64"/>
      <c r="M50" s="64"/>
      <c r="N50" s="64"/>
    </row>
    <row r="51" spans="2:14" ht="13.8">
      <c r="B51" s="66"/>
      <c r="C51" s="145"/>
      <c r="D51" s="146"/>
      <c r="E51" s="64"/>
      <c r="F51" s="64"/>
      <c r="G51" s="64"/>
      <c r="H51" s="64"/>
      <c r="I51" s="64"/>
      <c r="J51" s="64"/>
      <c r="K51" s="64"/>
      <c r="L51" s="64"/>
      <c r="M51" s="64"/>
      <c r="N51" s="64"/>
    </row>
    <row r="52" spans="2:14" ht="13.8">
      <c r="B52" s="66"/>
      <c r="C52" s="145"/>
      <c r="D52" s="146"/>
      <c r="E52" s="64"/>
      <c r="F52" s="64"/>
      <c r="G52" s="64"/>
      <c r="H52" s="64"/>
      <c r="I52" s="64"/>
      <c r="J52" s="64"/>
      <c r="K52" s="64"/>
      <c r="L52" s="64"/>
      <c r="M52" s="64"/>
      <c r="N52" s="64"/>
    </row>
    <row r="53" spans="2:14" ht="13.8">
      <c r="B53" s="66"/>
      <c r="C53" s="145"/>
      <c r="D53" s="146"/>
      <c r="E53" s="64"/>
      <c r="F53" s="64"/>
      <c r="G53" s="64"/>
      <c r="H53" s="64"/>
      <c r="I53" s="64"/>
      <c r="J53" s="64"/>
      <c r="K53" s="64"/>
      <c r="L53" s="64"/>
      <c r="M53" s="64"/>
      <c r="N53" s="64"/>
    </row>
    <row r="54" spans="2:14" ht="13.8">
      <c r="B54" s="66"/>
      <c r="C54" s="145"/>
      <c r="D54" s="146"/>
      <c r="E54" s="64"/>
      <c r="F54" s="64"/>
      <c r="G54" s="64"/>
      <c r="H54" s="64"/>
      <c r="I54" s="64"/>
      <c r="J54" s="64"/>
      <c r="K54" s="64"/>
      <c r="L54" s="64"/>
      <c r="M54" s="64"/>
      <c r="N54" s="64"/>
    </row>
    <row r="55" spans="2:14" ht="13.8">
      <c r="B55" s="66"/>
      <c r="C55" s="145"/>
      <c r="D55" s="146"/>
      <c r="E55" s="64"/>
      <c r="F55" s="64"/>
      <c r="G55" s="64"/>
      <c r="H55" s="64"/>
      <c r="I55" s="64"/>
      <c r="J55" s="64"/>
      <c r="K55" s="64"/>
      <c r="L55" s="64"/>
      <c r="M55" s="64"/>
      <c r="N55" s="64"/>
    </row>
    <row r="56" spans="2:14" ht="13.8">
      <c r="B56" s="66"/>
      <c r="C56" s="145"/>
      <c r="D56" s="146"/>
      <c r="E56" s="64"/>
      <c r="F56" s="64"/>
      <c r="G56" s="64"/>
      <c r="H56" s="64"/>
      <c r="I56" s="64"/>
      <c r="J56" s="64"/>
      <c r="K56" s="64"/>
      <c r="L56" s="64"/>
      <c r="M56" s="64"/>
      <c r="N56" s="64"/>
    </row>
    <row r="57" spans="2:14" ht="13.8">
      <c r="B57" s="66"/>
      <c r="C57" s="145"/>
      <c r="D57" s="146"/>
      <c r="E57" s="64"/>
      <c r="F57" s="64"/>
      <c r="G57" s="64"/>
      <c r="H57" s="64"/>
      <c r="I57" s="64"/>
      <c r="J57" s="64"/>
      <c r="K57" s="64"/>
      <c r="L57" s="64"/>
      <c r="M57" s="64"/>
      <c r="N57" s="64"/>
    </row>
    <row r="58" spans="2:14" ht="13.8">
      <c r="B58" s="66"/>
      <c r="C58" s="145"/>
      <c r="D58" s="146"/>
      <c r="E58" s="64"/>
      <c r="F58" s="64"/>
      <c r="G58" s="64"/>
      <c r="H58" s="64"/>
      <c r="I58" s="64"/>
      <c r="J58" s="64"/>
      <c r="K58" s="64"/>
      <c r="L58" s="64"/>
      <c r="M58" s="64"/>
      <c r="N58" s="64"/>
    </row>
    <row r="59" spans="2:14" ht="13.8">
      <c r="B59" s="66"/>
      <c r="C59" s="145"/>
      <c r="D59" s="146"/>
      <c r="E59" s="64"/>
      <c r="F59" s="64"/>
      <c r="G59" s="64"/>
      <c r="H59" s="64"/>
      <c r="I59" s="64"/>
      <c r="J59" s="64"/>
      <c r="K59" s="64"/>
      <c r="L59" s="64"/>
      <c r="M59" s="64"/>
      <c r="N59" s="64"/>
    </row>
    <row r="60" spans="2:14" ht="13.8">
      <c r="B60" s="66"/>
      <c r="C60" s="145"/>
      <c r="D60" s="146"/>
      <c r="E60" s="64"/>
      <c r="F60" s="64"/>
      <c r="G60" s="64"/>
      <c r="H60" s="64"/>
      <c r="I60" s="64"/>
      <c r="J60" s="64"/>
      <c r="K60" s="64"/>
      <c r="L60" s="64"/>
      <c r="M60" s="64"/>
      <c r="N60" s="64"/>
    </row>
    <row r="61" spans="2:14" ht="13.8">
      <c r="B61" s="66"/>
      <c r="C61" s="145"/>
      <c r="D61" s="146"/>
      <c r="E61" s="64"/>
      <c r="F61" s="64"/>
      <c r="G61" s="64"/>
      <c r="H61" s="64"/>
      <c r="I61" s="64"/>
      <c r="J61" s="64"/>
      <c r="K61" s="64"/>
      <c r="L61" s="64"/>
      <c r="M61" s="64"/>
      <c r="N61" s="64"/>
    </row>
    <row r="62" spans="2:14" ht="13.8">
      <c r="B62" s="66"/>
      <c r="C62" s="145"/>
      <c r="D62" s="146"/>
      <c r="E62" s="64"/>
      <c r="F62" s="64"/>
      <c r="G62" s="64"/>
      <c r="H62" s="64"/>
      <c r="I62" s="64"/>
      <c r="J62" s="64"/>
      <c r="K62" s="64"/>
      <c r="L62" s="64"/>
      <c r="M62" s="64"/>
      <c r="N62" s="64"/>
    </row>
    <row r="63" spans="2:14" ht="13.8">
      <c r="B63" s="66"/>
      <c r="C63" s="145"/>
      <c r="D63" s="146"/>
      <c r="E63" s="64"/>
      <c r="F63" s="64"/>
      <c r="G63" s="64"/>
      <c r="H63" s="64"/>
      <c r="I63" s="64"/>
      <c r="J63" s="64"/>
      <c r="K63" s="64"/>
      <c r="L63" s="64"/>
      <c r="M63" s="64"/>
      <c r="N63" s="64"/>
    </row>
    <row r="64" spans="2:14" ht="13.8">
      <c r="B64" s="66"/>
      <c r="C64" s="145"/>
      <c r="D64" s="146"/>
      <c r="E64" s="64"/>
      <c r="F64" s="64"/>
      <c r="G64" s="64"/>
      <c r="H64" s="64"/>
      <c r="I64" s="64"/>
      <c r="J64" s="64"/>
      <c r="K64" s="64"/>
      <c r="L64" s="64"/>
      <c r="M64" s="64"/>
      <c r="N64" s="64"/>
    </row>
    <row r="65" spans="2:14" ht="13.8">
      <c r="B65" s="66"/>
      <c r="C65" s="145"/>
      <c r="D65" s="146"/>
      <c r="E65" s="64"/>
      <c r="F65" s="64"/>
      <c r="G65" s="64"/>
      <c r="H65" s="64"/>
      <c r="I65" s="64"/>
      <c r="J65" s="64"/>
      <c r="K65" s="64"/>
      <c r="L65" s="64"/>
      <c r="M65" s="64"/>
      <c r="N65" s="64"/>
    </row>
    <row r="66" spans="2:14" ht="13.8">
      <c r="B66" s="66"/>
      <c r="C66" s="145"/>
      <c r="D66" s="146"/>
      <c r="E66" s="64"/>
      <c r="F66" s="64"/>
      <c r="G66" s="64"/>
      <c r="H66" s="64"/>
      <c r="I66" s="64"/>
      <c r="J66" s="64"/>
      <c r="K66" s="64"/>
      <c r="L66" s="64"/>
      <c r="M66" s="64"/>
      <c r="N66" s="64"/>
    </row>
    <row r="67" spans="2:14" ht="13.8">
      <c r="B67" s="66"/>
      <c r="C67" s="145"/>
      <c r="D67" s="146"/>
      <c r="E67" s="64"/>
      <c r="F67" s="64"/>
      <c r="G67" s="64"/>
      <c r="H67" s="64"/>
      <c r="I67" s="64"/>
      <c r="J67" s="64"/>
      <c r="K67" s="64"/>
      <c r="L67" s="64"/>
      <c r="M67" s="64"/>
      <c r="N67" s="64"/>
    </row>
    <row r="68" spans="2:14" ht="13.8">
      <c r="B68" s="66"/>
      <c r="C68" s="145"/>
      <c r="D68" s="146"/>
      <c r="E68" s="64"/>
      <c r="F68" s="64"/>
      <c r="G68" s="64"/>
      <c r="H68" s="64"/>
      <c r="I68" s="64"/>
      <c r="J68" s="64"/>
      <c r="K68" s="64"/>
      <c r="L68" s="64"/>
      <c r="M68" s="64"/>
      <c r="N68" s="64"/>
    </row>
    <row r="69" spans="2:14" ht="13.8">
      <c r="B69" s="66"/>
      <c r="C69" s="145"/>
      <c r="D69" s="146"/>
      <c r="E69" s="64"/>
      <c r="F69" s="64"/>
      <c r="G69" s="64"/>
      <c r="H69" s="64"/>
      <c r="I69" s="64"/>
      <c r="J69" s="64"/>
      <c r="K69" s="64"/>
      <c r="L69" s="64"/>
      <c r="M69" s="64"/>
      <c r="N69" s="64"/>
    </row>
    <row r="70" spans="2:14" ht="13.8">
      <c r="B70" s="66"/>
      <c r="C70" s="145"/>
      <c r="D70" s="146"/>
      <c r="E70" s="64"/>
      <c r="F70" s="64"/>
      <c r="G70" s="64"/>
      <c r="H70" s="64"/>
      <c r="I70" s="64"/>
      <c r="J70" s="64"/>
      <c r="K70" s="64"/>
      <c r="L70" s="64"/>
      <c r="M70" s="64"/>
      <c r="N70" s="64"/>
    </row>
    <row r="71" spans="2:14">
      <c r="B71" s="66"/>
      <c r="C71" s="67"/>
      <c r="D71" s="64"/>
      <c r="E71" s="64"/>
      <c r="F71" s="64"/>
      <c r="G71" s="64"/>
      <c r="H71" s="64"/>
      <c r="I71" s="64"/>
      <c r="J71" s="64"/>
      <c r="K71" s="64"/>
      <c r="L71" s="64"/>
      <c r="M71" s="64"/>
      <c r="N71" s="64"/>
    </row>
    <row r="72" spans="2:14">
      <c r="B72" s="66"/>
      <c r="C72" s="67"/>
      <c r="D72" s="64"/>
      <c r="E72" s="64"/>
      <c r="F72" s="64"/>
      <c r="G72" s="64"/>
      <c r="H72" s="64"/>
      <c r="I72" s="64"/>
      <c r="J72" s="64"/>
      <c r="K72" s="64"/>
      <c r="L72" s="64"/>
      <c r="M72" s="64"/>
      <c r="N72" s="64"/>
    </row>
    <row r="73" spans="2:14">
      <c r="B73" s="66"/>
      <c r="C73" s="67"/>
      <c r="D73" s="64"/>
      <c r="E73" s="64"/>
      <c r="F73" s="64"/>
      <c r="G73" s="64"/>
      <c r="H73" s="64"/>
      <c r="I73" s="64"/>
      <c r="J73" s="64"/>
      <c r="K73" s="64"/>
      <c r="L73" s="64"/>
      <c r="M73" s="64"/>
      <c r="N73" s="64"/>
    </row>
    <row r="74" spans="2:14">
      <c r="B74" s="66"/>
      <c r="C74" s="67"/>
      <c r="D74" s="64"/>
      <c r="E74" s="64"/>
      <c r="F74" s="64"/>
      <c r="G74" s="64"/>
      <c r="H74" s="64"/>
      <c r="I74" s="64"/>
      <c r="J74" s="64"/>
      <c r="K74" s="64"/>
      <c r="L74" s="64"/>
      <c r="M74" s="64"/>
      <c r="N74" s="64"/>
    </row>
    <row r="75" spans="2:14">
      <c r="B75" s="66"/>
      <c r="C75" s="67"/>
      <c r="D75" s="64"/>
      <c r="E75" s="64"/>
      <c r="F75" s="64"/>
      <c r="G75" s="64"/>
      <c r="H75" s="64"/>
      <c r="I75" s="64"/>
      <c r="J75" s="64"/>
      <c r="K75" s="64"/>
      <c r="L75" s="64"/>
      <c r="M75" s="64"/>
      <c r="N75" s="64"/>
    </row>
    <row r="76" spans="2:14">
      <c r="B76" s="66"/>
      <c r="C76" s="67"/>
      <c r="D76" s="64"/>
      <c r="E76" s="64"/>
      <c r="F76" s="64"/>
      <c r="G76" s="64"/>
      <c r="H76" s="64"/>
      <c r="I76" s="64"/>
      <c r="J76" s="64"/>
      <c r="K76" s="64"/>
      <c r="L76" s="64"/>
      <c r="M76" s="64"/>
      <c r="N76" s="64"/>
    </row>
    <row r="77" spans="2:14">
      <c r="B77" s="66"/>
      <c r="C77" s="67"/>
      <c r="D77" s="64"/>
      <c r="E77" s="64"/>
      <c r="F77" s="64"/>
      <c r="G77" s="64"/>
      <c r="H77" s="64"/>
      <c r="I77" s="64"/>
      <c r="J77" s="64"/>
      <c r="K77" s="64"/>
      <c r="L77" s="64"/>
      <c r="M77" s="64"/>
      <c r="N77" s="64"/>
    </row>
    <row r="78" spans="2:14">
      <c r="B78" s="66"/>
      <c r="C78" s="67"/>
      <c r="D78" s="64"/>
      <c r="E78" s="64"/>
      <c r="F78" s="64"/>
      <c r="G78" s="64"/>
      <c r="H78" s="64"/>
      <c r="I78" s="64"/>
      <c r="J78" s="64"/>
      <c r="K78" s="64"/>
      <c r="L78" s="64"/>
      <c r="M78" s="64"/>
      <c r="N78" s="64"/>
    </row>
    <row r="79" spans="2:14">
      <c r="B79" s="66"/>
      <c r="C79" s="67"/>
      <c r="D79" s="64"/>
      <c r="E79" s="64"/>
      <c r="F79" s="64"/>
      <c r="G79" s="64"/>
      <c r="H79" s="64"/>
      <c r="I79" s="64"/>
      <c r="J79" s="64"/>
      <c r="K79" s="64"/>
      <c r="L79" s="64"/>
      <c r="M79" s="64"/>
      <c r="N79" s="64"/>
    </row>
    <row r="80" spans="2:14">
      <c r="B80" s="66"/>
      <c r="C80" s="67"/>
      <c r="D80" s="64"/>
      <c r="E80" s="64"/>
      <c r="F80" s="64"/>
      <c r="G80" s="64"/>
      <c r="H80" s="64"/>
      <c r="I80" s="64"/>
      <c r="J80" s="64"/>
      <c r="K80" s="64"/>
      <c r="L80" s="64"/>
      <c r="M80" s="64"/>
      <c r="N80" s="64"/>
    </row>
    <row r="81" spans="2:14">
      <c r="B81" s="66"/>
      <c r="C81" s="67"/>
      <c r="D81" s="64"/>
      <c r="E81" s="64"/>
      <c r="F81" s="64"/>
      <c r="G81" s="64"/>
      <c r="H81" s="64"/>
      <c r="I81" s="64"/>
      <c r="J81" s="64"/>
      <c r="K81" s="64"/>
      <c r="L81" s="64"/>
      <c r="M81" s="64"/>
      <c r="N81" s="64"/>
    </row>
    <row r="82" spans="2:14">
      <c r="B82" s="66"/>
      <c r="C82" s="67"/>
      <c r="D82" s="64"/>
      <c r="E82" s="64"/>
      <c r="F82" s="64"/>
      <c r="G82" s="64"/>
      <c r="H82" s="64"/>
      <c r="I82" s="64"/>
      <c r="J82" s="64"/>
      <c r="K82" s="64"/>
      <c r="L82" s="64"/>
      <c r="M82" s="64"/>
      <c r="N82" s="64"/>
    </row>
    <row r="83" spans="2:14">
      <c r="B83" s="66"/>
      <c r="C83" s="67"/>
      <c r="D83" s="64"/>
      <c r="E83" s="64"/>
      <c r="F83" s="64"/>
      <c r="G83" s="64"/>
      <c r="H83" s="64"/>
      <c r="I83" s="64"/>
      <c r="J83" s="64"/>
      <c r="K83" s="64"/>
      <c r="L83" s="64"/>
      <c r="M83" s="64"/>
      <c r="N83" s="64"/>
    </row>
    <row r="84" spans="2:14">
      <c r="B84" s="66"/>
      <c r="C84" s="67"/>
      <c r="D84" s="64"/>
      <c r="E84" s="64"/>
      <c r="F84" s="64"/>
      <c r="G84" s="64"/>
      <c r="H84" s="64"/>
      <c r="I84" s="64"/>
      <c r="J84" s="64"/>
      <c r="K84" s="64"/>
      <c r="L84" s="64"/>
      <c r="M84" s="64"/>
      <c r="N84" s="64"/>
    </row>
    <row r="85" spans="2:14">
      <c r="B85" s="66"/>
      <c r="C85" s="67"/>
      <c r="D85" s="64"/>
      <c r="E85" s="64"/>
      <c r="F85" s="64"/>
      <c r="G85" s="64"/>
      <c r="H85" s="64"/>
      <c r="I85" s="64"/>
      <c r="J85" s="64"/>
      <c r="K85" s="64"/>
      <c r="L85" s="64"/>
      <c r="M85" s="64"/>
      <c r="N85" s="64"/>
    </row>
    <row r="86" spans="2:14">
      <c r="B86" s="66"/>
      <c r="C86" s="67"/>
      <c r="D86" s="64"/>
      <c r="E86" s="64"/>
      <c r="F86" s="64"/>
      <c r="G86" s="64"/>
      <c r="H86" s="64"/>
      <c r="I86" s="64"/>
      <c r="J86" s="64"/>
      <c r="K86" s="64"/>
      <c r="L86" s="64"/>
      <c r="M86" s="64"/>
      <c r="N86" s="64"/>
    </row>
    <row r="87" spans="2:14">
      <c r="B87" s="66"/>
      <c r="C87" s="67"/>
      <c r="D87" s="64"/>
      <c r="E87" s="64"/>
      <c r="F87" s="64"/>
      <c r="G87" s="64"/>
      <c r="H87" s="64"/>
      <c r="I87" s="64"/>
      <c r="J87" s="64"/>
      <c r="K87" s="64"/>
      <c r="L87" s="64"/>
      <c r="M87" s="64"/>
      <c r="N87" s="64"/>
    </row>
    <row r="88" spans="2:14">
      <c r="B88" s="66"/>
      <c r="C88" s="67"/>
      <c r="D88" s="64"/>
      <c r="E88" s="64"/>
      <c r="F88" s="64"/>
      <c r="G88" s="64"/>
      <c r="H88" s="64"/>
      <c r="I88" s="64"/>
      <c r="J88" s="64"/>
      <c r="K88" s="64"/>
      <c r="L88" s="64"/>
      <c r="M88" s="64"/>
      <c r="N88" s="64"/>
    </row>
    <row r="89" spans="2:14">
      <c r="B89" s="66"/>
      <c r="C89" s="67"/>
      <c r="D89" s="64"/>
      <c r="E89" s="64"/>
      <c r="F89" s="64"/>
      <c r="G89" s="64"/>
      <c r="H89" s="64"/>
      <c r="I89" s="64"/>
      <c r="J89" s="64"/>
      <c r="K89" s="64"/>
      <c r="L89" s="64"/>
      <c r="M89" s="64"/>
      <c r="N89" s="64"/>
    </row>
    <row r="90" spans="2:14">
      <c r="B90" s="66"/>
      <c r="C90" s="67"/>
      <c r="D90" s="64"/>
      <c r="E90" s="64"/>
      <c r="F90" s="64"/>
      <c r="G90" s="64"/>
      <c r="H90" s="64"/>
      <c r="I90" s="64"/>
      <c r="J90" s="64"/>
      <c r="K90" s="64"/>
      <c r="L90" s="64"/>
      <c r="M90" s="64"/>
      <c r="N90" s="64"/>
    </row>
    <row r="91" spans="2:14">
      <c r="B91" s="66"/>
      <c r="C91" s="67"/>
      <c r="D91" s="64"/>
      <c r="E91" s="64"/>
      <c r="F91" s="64"/>
      <c r="G91" s="64"/>
      <c r="H91" s="64"/>
      <c r="I91" s="64"/>
      <c r="J91" s="64"/>
      <c r="K91" s="64"/>
      <c r="L91" s="64"/>
      <c r="M91" s="64"/>
      <c r="N91" s="64"/>
    </row>
    <row r="92" spans="2:14">
      <c r="B92" s="66"/>
      <c r="C92" s="67"/>
      <c r="D92" s="64"/>
      <c r="E92" s="64"/>
      <c r="F92" s="64"/>
      <c r="G92" s="64"/>
      <c r="H92" s="64"/>
      <c r="I92" s="64"/>
      <c r="J92" s="64"/>
      <c r="K92" s="64"/>
      <c r="L92" s="64"/>
      <c r="M92" s="64"/>
      <c r="N92" s="64"/>
    </row>
    <row r="93" spans="2:14">
      <c r="B93" s="66"/>
      <c r="C93" s="67"/>
      <c r="D93" s="64"/>
      <c r="E93" s="64"/>
      <c r="F93" s="64"/>
      <c r="G93" s="64"/>
      <c r="H93" s="64"/>
      <c r="I93" s="64"/>
      <c r="J93" s="64"/>
      <c r="K93" s="64"/>
      <c r="L93" s="64"/>
      <c r="M93" s="64"/>
      <c r="N93" s="64"/>
    </row>
    <row r="94" spans="2:14">
      <c r="B94" s="66"/>
      <c r="C94" s="67"/>
      <c r="D94" s="64"/>
      <c r="E94" s="64"/>
      <c r="F94" s="64"/>
      <c r="G94" s="64"/>
      <c r="H94" s="64"/>
      <c r="I94" s="64"/>
      <c r="J94" s="64"/>
      <c r="K94" s="64"/>
      <c r="L94" s="64"/>
      <c r="M94" s="64"/>
      <c r="N94" s="64"/>
    </row>
    <row r="95" spans="2:14">
      <c r="B95" s="66"/>
      <c r="C95" s="67"/>
      <c r="D95" s="64"/>
      <c r="E95" s="64"/>
      <c r="F95" s="64"/>
      <c r="G95" s="64"/>
      <c r="H95" s="64"/>
      <c r="I95" s="64"/>
      <c r="J95" s="64"/>
      <c r="K95" s="64"/>
      <c r="L95" s="64"/>
      <c r="M95" s="64"/>
      <c r="N95" s="64"/>
    </row>
    <row r="96" spans="2:14">
      <c r="B96" s="66"/>
      <c r="C96" s="67"/>
      <c r="D96" s="64"/>
      <c r="E96" s="64"/>
      <c r="F96" s="64"/>
      <c r="G96" s="64"/>
      <c r="H96" s="64"/>
      <c r="I96" s="64"/>
      <c r="J96" s="64"/>
      <c r="K96" s="64"/>
      <c r="L96" s="64"/>
      <c r="M96" s="64"/>
      <c r="N96" s="64"/>
    </row>
    <row r="97" spans="2:14">
      <c r="B97" s="66"/>
      <c r="C97" s="67"/>
      <c r="D97" s="64"/>
      <c r="E97" s="64"/>
      <c r="F97" s="64"/>
      <c r="G97" s="64"/>
      <c r="H97" s="64"/>
      <c r="I97" s="64"/>
      <c r="J97" s="64"/>
      <c r="K97" s="64"/>
      <c r="L97" s="64"/>
      <c r="M97" s="64"/>
      <c r="N97" s="64"/>
    </row>
    <row r="98" spans="2:14">
      <c r="B98" s="66"/>
      <c r="C98" s="67"/>
      <c r="D98" s="64"/>
      <c r="E98" s="64"/>
      <c r="F98" s="64"/>
      <c r="G98" s="64"/>
      <c r="H98" s="64"/>
      <c r="I98" s="64"/>
      <c r="J98" s="64"/>
      <c r="K98" s="64"/>
      <c r="L98" s="64"/>
      <c r="M98" s="64"/>
      <c r="N98" s="64"/>
    </row>
    <row r="99" spans="2:14">
      <c r="B99" s="66"/>
      <c r="C99" s="67"/>
      <c r="D99" s="64"/>
      <c r="E99" s="64"/>
      <c r="F99" s="64"/>
      <c r="G99" s="64"/>
      <c r="H99" s="64"/>
      <c r="I99" s="64"/>
      <c r="J99" s="64"/>
      <c r="K99" s="64"/>
      <c r="L99" s="64"/>
      <c r="M99" s="64"/>
      <c r="N99" s="64"/>
    </row>
    <row r="100" spans="2:14">
      <c r="B100" s="66"/>
      <c r="C100" s="67"/>
      <c r="D100" s="64"/>
      <c r="E100" s="64"/>
      <c r="F100" s="64"/>
      <c r="G100" s="64"/>
      <c r="H100" s="64"/>
      <c r="I100" s="64"/>
      <c r="J100" s="64"/>
      <c r="K100" s="64"/>
      <c r="L100" s="64"/>
      <c r="M100" s="64"/>
      <c r="N100" s="64"/>
    </row>
    <row r="101" spans="2:14">
      <c r="B101" s="66"/>
      <c r="C101" s="67"/>
      <c r="D101" s="64"/>
      <c r="E101" s="64"/>
      <c r="F101" s="64"/>
      <c r="G101" s="64"/>
      <c r="H101" s="64"/>
      <c r="I101" s="64"/>
      <c r="J101" s="64"/>
      <c r="K101" s="64"/>
      <c r="L101" s="64"/>
      <c r="M101" s="64"/>
      <c r="N101" s="64"/>
    </row>
    <row r="102" spans="2:14">
      <c r="B102" s="66"/>
      <c r="C102" s="67"/>
      <c r="D102" s="64"/>
      <c r="E102" s="64"/>
      <c r="F102" s="64"/>
      <c r="G102" s="64"/>
      <c r="H102" s="64"/>
      <c r="I102" s="64"/>
      <c r="J102" s="64"/>
      <c r="K102" s="64"/>
      <c r="L102" s="64"/>
      <c r="M102" s="64"/>
      <c r="N102" s="64"/>
    </row>
    <row r="103" spans="2:14">
      <c r="B103" s="66"/>
      <c r="C103" s="67"/>
      <c r="D103" s="64"/>
      <c r="E103" s="64"/>
      <c r="F103" s="64"/>
      <c r="G103" s="64"/>
      <c r="H103" s="64"/>
      <c r="I103" s="64"/>
      <c r="J103" s="64"/>
      <c r="K103" s="64"/>
      <c r="L103" s="64"/>
      <c r="M103" s="64"/>
      <c r="N103" s="64"/>
    </row>
    <row r="104" spans="2:14">
      <c r="B104" s="66"/>
      <c r="C104" s="67"/>
      <c r="D104" s="64"/>
      <c r="E104" s="64"/>
      <c r="F104" s="64"/>
      <c r="G104" s="64"/>
      <c r="H104" s="64"/>
      <c r="I104" s="64"/>
      <c r="J104" s="64"/>
      <c r="K104" s="64"/>
      <c r="L104" s="64"/>
      <c r="M104" s="64"/>
      <c r="N104" s="64"/>
    </row>
    <row r="105" spans="2:14">
      <c r="B105" s="66"/>
      <c r="C105" s="67"/>
      <c r="D105" s="64"/>
      <c r="E105" s="64"/>
      <c r="F105" s="64"/>
      <c r="G105" s="64"/>
      <c r="H105" s="64"/>
      <c r="I105" s="64"/>
      <c r="J105" s="64"/>
      <c r="K105" s="64"/>
      <c r="L105" s="64"/>
      <c r="M105" s="64"/>
      <c r="N105" s="64"/>
    </row>
    <row r="106" spans="2:14">
      <c r="B106" s="66"/>
      <c r="C106" s="67"/>
      <c r="D106" s="64"/>
      <c r="E106" s="64"/>
      <c r="F106" s="64"/>
      <c r="G106" s="64"/>
      <c r="H106" s="64"/>
      <c r="I106" s="64"/>
      <c r="J106" s="64"/>
      <c r="K106" s="64"/>
      <c r="L106" s="64"/>
      <c r="M106" s="64"/>
      <c r="N106" s="64"/>
    </row>
    <row r="107" spans="2:14">
      <c r="B107" s="66"/>
      <c r="C107" s="67"/>
      <c r="D107" s="64"/>
      <c r="E107" s="64"/>
      <c r="F107" s="64"/>
      <c r="G107" s="64"/>
      <c r="H107" s="64"/>
      <c r="I107" s="64"/>
      <c r="J107" s="64"/>
      <c r="K107" s="64"/>
      <c r="L107" s="64"/>
      <c r="M107" s="64"/>
      <c r="N107" s="64"/>
    </row>
    <row r="108" spans="2:14">
      <c r="B108" s="66"/>
      <c r="C108" s="67"/>
      <c r="D108" s="64"/>
      <c r="E108" s="64"/>
      <c r="F108" s="64"/>
      <c r="G108" s="64"/>
      <c r="H108" s="64"/>
      <c r="I108" s="64"/>
      <c r="J108" s="64"/>
      <c r="K108" s="64"/>
      <c r="L108" s="64"/>
      <c r="M108" s="64"/>
      <c r="N108" s="64"/>
    </row>
    <row r="109" spans="2:14">
      <c r="B109" s="66"/>
      <c r="C109" s="67"/>
      <c r="D109" s="64"/>
      <c r="E109" s="64"/>
      <c r="F109" s="64"/>
      <c r="G109" s="64"/>
      <c r="H109" s="64"/>
      <c r="I109" s="64"/>
      <c r="J109" s="64"/>
      <c r="K109" s="64"/>
      <c r="L109" s="64"/>
      <c r="M109" s="64"/>
      <c r="N109" s="64"/>
    </row>
    <row r="110" spans="2:14">
      <c r="B110" s="66"/>
      <c r="C110" s="67"/>
      <c r="D110" s="64"/>
      <c r="E110" s="64"/>
      <c r="F110" s="64"/>
      <c r="G110" s="64"/>
      <c r="H110" s="64"/>
      <c r="I110" s="64"/>
      <c r="J110" s="64"/>
      <c r="K110" s="64"/>
      <c r="L110" s="64"/>
      <c r="M110" s="64"/>
      <c r="N110" s="64"/>
    </row>
    <row r="111" spans="2:14">
      <c r="B111" s="66"/>
      <c r="C111" s="67"/>
      <c r="D111" s="64"/>
      <c r="E111" s="64"/>
      <c r="F111" s="64"/>
      <c r="G111" s="64"/>
      <c r="H111" s="64"/>
      <c r="I111" s="64"/>
      <c r="J111" s="64"/>
      <c r="K111" s="64"/>
      <c r="L111" s="64"/>
      <c r="M111" s="64"/>
      <c r="N111" s="64"/>
    </row>
    <row r="112" spans="2:14">
      <c r="B112" s="66"/>
      <c r="C112" s="67"/>
      <c r="D112" s="64"/>
      <c r="E112" s="64"/>
      <c r="F112" s="64"/>
      <c r="G112" s="64"/>
      <c r="H112" s="64"/>
      <c r="I112" s="64"/>
      <c r="J112" s="64"/>
      <c r="K112" s="64"/>
      <c r="L112" s="64"/>
      <c r="M112" s="64"/>
      <c r="N112" s="64"/>
    </row>
    <row r="113" spans="2:14">
      <c r="B113" s="66"/>
      <c r="C113" s="67"/>
      <c r="D113" s="64"/>
      <c r="E113" s="64"/>
      <c r="F113" s="64"/>
      <c r="G113" s="64"/>
      <c r="H113" s="64"/>
      <c r="I113" s="64"/>
      <c r="J113" s="64"/>
      <c r="K113" s="64"/>
      <c r="L113" s="64"/>
      <c r="M113" s="64"/>
      <c r="N113" s="64"/>
    </row>
    <row r="114" spans="2:14">
      <c r="B114" s="66"/>
      <c r="C114" s="67"/>
      <c r="D114" s="64"/>
      <c r="E114" s="64"/>
      <c r="F114" s="64"/>
      <c r="G114" s="64"/>
      <c r="H114" s="64"/>
      <c r="I114" s="64"/>
      <c r="J114" s="64"/>
      <c r="K114" s="64"/>
      <c r="L114" s="64"/>
      <c r="M114" s="64"/>
      <c r="N114" s="64"/>
    </row>
    <row r="115" spans="2:14">
      <c r="B115" s="66"/>
      <c r="C115" s="67"/>
      <c r="D115" s="64"/>
      <c r="E115" s="64"/>
      <c r="F115" s="64"/>
      <c r="G115" s="64"/>
      <c r="H115" s="64"/>
      <c r="I115" s="64"/>
      <c r="J115" s="64"/>
      <c r="K115" s="64"/>
      <c r="L115" s="64"/>
      <c r="M115" s="64"/>
      <c r="N115" s="64"/>
    </row>
    <row r="116" spans="2:14">
      <c r="B116" s="66"/>
      <c r="C116" s="67"/>
      <c r="D116" s="64"/>
      <c r="E116" s="64"/>
      <c r="F116" s="64"/>
      <c r="G116" s="64"/>
      <c r="H116" s="64"/>
      <c r="I116" s="64"/>
      <c r="J116" s="64"/>
      <c r="K116" s="64"/>
      <c r="L116" s="64"/>
      <c r="M116" s="64"/>
      <c r="N116" s="64"/>
    </row>
    <row r="117" spans="2:14">
      <c r="B117" s="66"/>
      <c r="C117" s="67"/>
      <c r="D117" s="64"/>
      <c r="E117" s="64"/>
      <c r="F117" s="64"/>
      <c r="G117" s="64"/>
      <c r="H117" s="64"/>
      <c r="I117" s="64"/>
      <c r="J117" s="64"/>
      <c r="K117" s="64"/>
      <c r="L117" s="64"/>
      <c r="M117" s="64"/>
      <c r="N117" s="64"/>
    </row>
    <row r="118" spans="2:14">
      <c r="B118" s="66"/>
      <c r="C118" s="67"/>
      <c r="D118" s="64"/>
      <c r="E118" s="64"/>
      <c r="F118" s="64"/>
      <c r="G118" s="64"/>
      <c r="H118" s="64"/>
      <c r="I118" s="64"/>
      <c r="J118" s="64"/>
      <c r="K118" s="64"/>
      <c r="L118" s="64"/>
      <c r="M118" s="64"/>
      <c r="N118" s="64"/>
    </row>
    <row r="119" spans="2:14">
      <c r="B119" s="66"/>
      <c r="C119" s="67"/>
      <c r="D119" s="64"/>
      <c r="E119" s="64"/>
      <c r="F119" s="64"/>
      <c r="G119" s="64"/>
      <c r="H119" s="64"/>
      <c r="I119" s="64"/>
      <c r="J119" s="64"/>
      <c r="K119" s="64"/>
      <c r="L119" s="64"/>
      <c r="M119" s="64"/>
      <c r="N119" s="64"/>
    </row>
    <row r="120" spans="2:14">
      <c r="B120" s="66"/>
      <c r="C120" s="67"/>
      <c r="D120" s="64"/>
      <c r="E120" s="64"/>
      <c r="F120" s="64"/>
      <c r="G120" s="64"/>
      <c r="H120" s="64"/>
      <c r="I120" s="64"/>
      <c r="J120" s="64"/>
      <c r="K120" s="64"/>
      <c r="L120" s="64"/>
      <c r="M120" s="64"/>
      <c r="N120" s="64"/>
    </row>
    <row r="121" spans="2:14">
      <c r="B121" s="66"/>
      <c r="C121" s="67"/>
      <c r="D121" s="64"/>
      <c r="E121" s="64"/>
      <c r="F121" s="64"/>
      <c r="G121" s="64"/>
      <c r="H121" s="64"/>
      <c r="I121" s="64"/>
      <c r="J121" s="64"/>
      <c r="K121" s="64"/>
      <c r="L121" s="64"/>
      <c r="M121" s="64"/>
      <c r="N121" s="64"/>
    </row>
    <row r="122" spans="2:14">
      <c r="B122" s="66"/>
      <c r="C122" s="67"/>
      <c r="D122" s="64"/>
      <c r="E122" s="64"/>
      <c r="F122" s="64"/>
      <c r="G122" s="64"/>
      <c r="H122" s="64"/>
      <c r="I122" s="64"/>
      <c r="J122" s="64"/>
      <c r="K122" s="64"/>
      <c r="L122" s="64"/>
      <c r="M122" s="64"/>
      <c r="N122" s="64"/>
    </row>
    <row r="123" spans="2:14">
      <c r="B123" s="66"/>
      <c r="C123" s="67"/>
      <c r="D123" s="64"/>
      <c r="E123" s="64"/>
      <c r="F123" s="64"/>
      <c r="G123" s="64"/>
      <c r="H123" s="64"/>
      <c r="I123" s="64"/>
      <c r="J123" s="64"/>
      <c r="K123" s="64"/>
      <c r="L123" s="64"/>
      <c r="M123" s="64"/>
      <c r="N123" s="64"/>
    </row>
    <row r="124" spans="2:14">
      <c r="B124" s="66"/>
      <c r="C124" s="67"/>
      <c r="D124" s="64"/>
      <c r="E124" s="64"/>
      <c r="F124" s="64"/>
      <c r="G124" s="64"/>
      <c r="H124" s="64"/>
      <c r="I124" s="64"/>
      <c r="J124" s="64"/>
      <c r="K124" s="64"/>
      <c r="L124" s="64"/>
      <c r="M124" s="64"/>
      <c r="N124" s="64"/>
    </row>
    <row r="125" spans="2:14">
      <c r="B125" s="66"/>
      <c r="C125" s="67"/>
      <c r="D125" s="64"/>
      <c r="E125" s="64"/>
      <c r="F125" s="64"/>
      <c r="G125" s="64"/>
      <c r="H125" s="64"/>
      <c r="I125" s="64"/>
      <c r="J125" s="64"/>
      <c r="K125" s="64"/>
      <c r="L125" s="64"/>
      <c r="M125" s="64"/>
      <c r="N125" s="64"/>
    </row>
    <row r="126" spans="2:14">
      <c r="B126" s="66"/>
      <c r="C126" s="67"/>
      <c r="D126" s="64"/>
      <c r="E126" s="64"/>
      <c r="F126" s="64"/>
      <c r="G126" s="64"/>
      <c r="H126" s="64"/>
      <c r="I126" s="64"/>
      <c r="J126" s="64"/>
      <c r="K126" s="64"/>
      <c r="L126" s="64"/>
      <c r="M126" s="64"/>
      <c r="N126" s="64"/>
    </row>
    <row r="127" spans="2:14">
      <c r="B127" s="66"/>
      <c r="C127" s="67"/>
      <c r="D127" s="64"/>
      <c r="E127" s="64"/>
      <c r="F127" s="64"/>
      <c r="G127" s="64"/>
      <c r="H127" s="64"/>
      <c r="I127" s="64"/>
      <c r="J127" s="64"/>
      <c r="K127" s="64"/>
      <c r="L127" s="64"/>
      <c r="M127" s="64"/>
      <c r="N127" s="64"/>
    </row>
    <row r="128" spans="2:14">
      <c r="B128" s="66"/>
      <c r="C128" s="67"/>
      <c r="D128" s="64"/>
      <c r="E128" s="64"/>
      <c r="F128" s="64"/>
      <c r="G128" s="64"/>
      <c r="H128" s="64"/>
      <c r="I128" s="64"/>
      <c r="J128" s="64"/>
      <c r="K128" s="64"/>
      <c r="L128" s="64"/>
      <c r="M128" s="64"/>
      <c r="N128" s="64"/>
    </row>
    <row r="129" spans="2:14">
      <c r="B129" s="66"/>
      <c r="C129" s="67"/>
      <c r="D129" s="64"/>
      <c r="E129" s="64"/>
      <c r="F129" s="64"/>
      <c r="G129" s="64"/>
      <c r="H129" s="64"/>
      <c r="I129" s="64"/>
      <c r="J129" s="64"/>
      <c r="K129" s="64"/>
      <c r="L129" s="64"/>
      <c r="M129" s="64"/>
      <c r="N129" s="64"/>
    </row>
    <row r="130" spans="2:14">
      <c r="B130" s="66"/>
      <c r="C130" s="67"/>
      <c r="D130" s="64"/>
      <c r="E130" s="64"/>
      <c r="F130" s="64"/>
      <c r="G130" s="64"/>
      <c r="H130" s="64"/>
      <c r="I130" s="64"/>
      <c r="J130" s="64"/>
      <c r="K130" s="64"/>
      <c r="L130" s="64"/>
      <c r="M130" s="64"/>
      <c r="N130" s="64"/>
    </row>
    <row r="131" spans="2:14">
      <c r="B131" s="66"/>
      <c r="C131" s="67"/>
      <c r="D131" s="64"/>
      <c r="E131" s="64"/>
      <c r="F131" s="64"/>
      <c r="G131" s="64"/>
      <c r="H131" s="64"/>
      <c r="I131" s="64"/>
      <c r="J131" s="64"/>
      <c r="K131" s="64"/>
      <c r="L131" s="64"/>
      <c r="M131" s="64"/>
      <c r="N131" s="64"/>
    </row>
    <row r="132" spans="2:14">
      <c r="B132" s="66"/>
      <c r="C132" s="67"/>
      <c r="D132" s="64"/>
      <c r="E132" s="64"/>
      <c r="F132" s="64"/>
      <c r="G132" s="64"/>
      <c r="H132" s="64"/>
      <c r="I132" s="64"/>
      <c r="J132" s="64"/>
      <c r="K132" s="64"/>
      <c r="L132" s="64"/>
      <c r="M132" s="64"/>
      <c r="N132" s="64"/>
    </row>
    <row r="133" spans="2:14">
      <c r="B133" s="66"/>
      <c r="C133" s="67"/>
      <c r="D133" s="64"/>
      <c r="E133" s="64"/>
      <c r="F133" s="64"/>
      <c r="G133" s="64"/>
      <c r="H133" s="64"/>
      <c r="I133" s="64"/>
      <c r="J133" s="64"/>
      <c r="K133" s="64"/>
      <c r="L133" s="64"/>
      <c r="M133" s="64"/>
      <c r="N133" s="64"/>
    </row>
    <row r="134" spans="2:14">
      <c r="B134" s="66"/>
      <c r="C134" s="67"/>
      <c r="D134" s="64"/>
      <c r="E134" s="64"/>
      <c r="F134" s="64"/>
      <c r="G134" s="64"/>
      <c r="H134" s="64"/>
      <c r="I134" s="64"/>
      <c r="J134" s="64"/>
      <c r="K134" s="64"/>
      <c r="L134" s="64"/>
      <c r="M134" s="64"/>
      <c r="N134" s="64"/>
    </row>
    <row r="135" spans="2:14">
      <c r="B135" s="66"/>
      <c r="C135" s="67"/>
      <c r="D135" s="64"/>
      <c r="E135" s="64"/>
      <c r="F135" s="64"/>
      <c r="G135" s="64"/>
      <c r="H135" s="64"/>
      <c r="I135" s="64"/>
      <c r="J135" s="64"/>
      <c r="K135" s="64"/>
      <c r="L135" s="64"/>
      <c r="M135" s="64"/>
      <c r="N135" s="64"/>
    </row>
    <row r="136" spans="2:14">
      <c r="B136" s="66"/>
      <c r="C136" s="67"/>
      <c r="D136" s="64"/>
      <c r="E136" s="64"/>
      <c r="F136" s="64"/>
      <c r="G136" s="64"/>
      <c r="H136" s="64"/>
      <c r="I136" s="64"/>
      <c r="J136" s="64"/>
      <c r="K136" s="64"/>
      <c r="L136" s="64"/>
      <c r="M136" s="64"/>
      <c r="N136" s="64"/>
    </row>
    <row r="137" spans="2:14">
      <c r="B137" s="66"/>
      <c r="C137" s="67"/>
      <c r="D137" s="64"/>
      <c r="E137" s="64"/>
      <c r="F137" s="64"/>
      <c r="G137" s="64"/>
      <c r="H137" s="64"/>
      <c r="I137" s="64"/>
      <c r="J137" s="64"/>
      <c r="K137" s="64"/>
      <c r="L137" s="64"/>
      <c r="M137" s="64"/>
      <c r="N137" s="64"/>
    </row>
    <row r="138" spans="2:14">
      <c r="B138" s="66"/>
      <c r="C138" s="67"/>
      <c r="D138" s="64"/>
      <c r="E138" s="64"/>
      <c r="F138" s="64"/>
      <c r="G138" s="64"/>
      <c r="H138" s="64"/>
      <c r="I138" s="64"/>
      <c r="J138" s="64"/>
      <c r="K138" s="64"/>
      <c r="L138" s="64"/>
      <c r="M138" s="64"/>
      <c r="N138" s="64"/>
    </row>
    <row r="139" spans="2:14">
      <c r="B139" s="66"/>
      <c r="C139" s="67"/>
      <c r="D139" s="64"/>
      <c r="E139" s="64"/>
      <c r="F139" s="64"/>
      <c r="G139" s="64"/>
      <c r="H139" s="64"/>
      <c r="I139" s="64"/>
      <c r="J139" s="64"/>
      <c r="K139" s="64"/>
      <c r="L139" s="64"/>
      <c r="M139" s="64"/>
      <c r="N139" s="64"/>
    </row>
    <row r="140" spans="2:14">
      <c r="B140" s="66"/>
      <c r="C140" s="67"/>
      <c r="D140" s="64"/>
      <c r="E140" s="64"/>
      <c r="F140" s="64"/>
      <c r="G140" s="64"/>
      <c r="H140" s="64"/>
      <c r="I140" s="64"/>
      <c r="J140" s="64"/>
      <c r="K140" s="64"/>
      <c r="L140" s="64"/>
      <c r="M140" s="64"/>
      <c r="N140" s="64"/>
    </row>
    <row r="141" spans="2:14">
      <c r="B141" s="66"/>
      <c r="C141" s="67"/>
      <c r="D141" s="64"/>
      <c r="E141" s="64"/>
      <c r="F141" s="64"/>
      <c r="G141" s="64"/>
      <c r="H141" s="64"/>
      <c r="I141" s="64"/>
      <c r="J141" s="64"/>
      <c r="K141" s="64"/>
      <c r="L141" s="64"/>
      <c r="M141" s="64"/>
      <c r="N141" s="64"/>
    </row>
    <row r="142" spans="2:14">
      <c r="B142" s="66"/>
      <c r="C142" s="67"/>
      <c r="D142" s="64"/>
      <c r="E142" s="64"/>
      <c r="F142" s="64"/>
      <c r="G142" s="64"/>
      <c r="H142" s="64"/>
      <c r="I142" s="64"/>
      <c r="J142" s="64"/>
      <c r="K142" s="64"/>
      <c r="L142" s="64"/>
      <c r="M142" s="64"/>
      <c r="N142" s="64"/>
    </row>
    <row r="143" spans="2:14">
      <c r="B143" s="66"/>
      <c r="C143" s="67"/>
      <c r="D143" s="64"/>
      <c r="E143" s="64"/>
      <c r="F143" s="64"/>
      <c r="G143" s="64"/>
      <c r="H143" s="64"/>
      <c r="I143" s="64"/>
      <c r="J143" s="64"/>
      <c r="K143" s="64"/>
      <c r="L143" s="64"/>
      <c r="M143" s="64"/>
      <c r="N143" s="64"/>
    </row>
    <row r="144" spans="2:14">
      <c r="B144" s="66"/>
      <c r="C144" s="67"/>
      <c r="D144" s="64"/>
      <c r="E144" s="64"/>
      <c r="F144" s="64"/>
      <c r="G144" s="64"/>
      <c r="H144" s="64"/>
      <c r="I144" s="64"/>
      <c r="J144" s="64"/>
      <c r="K144" s="64"/>
      <c r="L144" s="64"/>
      <c r="M144" s="64"/>
      <c r="N144" s="64"/>
    </row>
    <row r="145" spans="2:14">
      <c r="B145" s="66"/>
      <c r="C145" s="67"/>
      <c r="D145" s="64"/>
      <c r="E145" s="64"/>
      <c r="F145" s="64"/>
      <c r="G145" s="64"/>
      <c r="H145" s="64"/>
      <c r="I145" s="64"/>
      <c r="J145" s="64"/>
      <c r="K145" s="64"/>
      <c r="L145" s="64"/>
      <c r="M145" s="64"/>
      <c r="N145" s="64"/>
    </row>
    <row r="146" spans="2:14">
      <c r="B146" s="66"/>
      <c r="C146" s="67"/>
      <c r="D146" s="64"/>
      <c r="E146" s="64"/>
      <c r="F146" s="64"/>
      <c r="G146" s="64"/>
      <c r="H146" s="64"/>
      <c r="I146" s="64"/>
      <c r="J146" s="64"/>
      <c r="K146" s="64"/>
      <c r="L146" s="64"/>
      <c r="M146" s="64"/>
      <c r="N146" s="64"/>
    </row>
    <row r="147" spans="2:14">
      <c r="B147" s="66"/>
      <c r="C147" s="67"/>
      <c r="D147" s="64"/>
      <c r="E147" s="64"/>
      <c r="F147" s="64"/>
      <c r="G147" s="64"/>
      <c r="H147" s="64"/>
      <c r="I147" s="64"/>
      <c r="J147" s="64"/>
      <c r="K147" s="64"/>
      <c r="L147" s="64"/>
      <c r="M147" s="64"/>
      <c r="N147" s="64"/>
    </row>
    <row r="148" spans="2:14">
      <c r="B148" s="66"/>
      <c r="C148" s="67"/>
      <c r="D148" s="64"/>
      <c r="E148" s="64"/>
      <c r="F148" s="64"/>
      <c r="G148" s="64"/>
      <c r="H148" s="64"/>
      <c r="I148" s="64"/>
      <c r="J148" s="64"/>
      <c r="K148" s="64"/>
      <c r="L148" s="64"/>
      <c r="M148" s="64"/>
      <c r="N148" s="64"/>
    </row>
    <row r="149" spans="2:14">
      <c r="B149" s="66"/>
      <c r="C149" s="67"/>
      <c r="D149" s="64"/>
      <c r="E149" s="64"/>
      <c r="F149" s="64"/>
      <c r="G149" s="64"/>
      <c r="H149" s="64"/>
      <c r="I149" s="64"/>
      <c r="J149" s="64"/>
      <c r="K149" s="64"/>
      <c r="L149" s="64"/>
      <c r="M149" s="64"/>
      <c r="N149" s="64"/>
    </row>
    <row r="150" spans="2:14">
      <c r="B150" s="66"/>
      <c r="C150" s="67"/>
      <c r="D150" s="64"/>
      <c r="E150" s="64"/>
      <c r="F150" s="64"/>
      <c r="G150" s="64"/>
      <c r="H150" s="64"/>
      <c r="I150" s="64"/>
      <c r="J150" s="64"/>
      <c r="K150" s="64"/>
      <c r="L150" s="64"/>
      <c r="M150" s="64"/>
      <c r="N150" s="64"/>
    </row>
    <row r="151" spans="2:14">
      <c r="B151" s="66"/>
      <c r="C151" s="67"/>
      <c r="D151" s="64"/>
      <c r="E151" s="64"/>
      <c r="F151" s="64"/>
      <c r="G151" s="64"/>
      <c r="H151" s="64"/>
      <c r="I151" s="64"/>
      <c r="J151" s="64"/>
      <c r="K151" s="64"/>
      <c r="L151" s="64"/>
      <c r="M151" s="64"/>
      <c r="N151" s="64"/>
    </row>
    <row r="152" spans="2:14">
      <c r="B152" s="66"/>
      <c r="C152" s="67"/>
      <c r="D152" s="64"/>
      <c r="E152" s="64"/>
      <c r="F152" s="64"/>
      <c r="G152" s="64"/>
      <c r="H152" s="64"/>
      <c r="I152" s="64"/>
      <c r="J152" s="64"/>
      <c r="K152" s="64"/>
      <c r="L152" s="64"/>
      <c r="M152" s="64"/>
      <c r="N152" s="64"/>
    </row>
    <row r="153" spans="2:14">
      <c r="B153" s="66"/>
      <c r="C153" s="67"/>
      <c r="D153" s="64"/>
      <c r="E153" s="64"/>
      <c r="F153" s="64"/>
      <c r="G153" s="64"/>
      <c r="H153" s="64"/>
      <c r="I153" s="64"/>
      <c r="J153" s="64"/>
      <c r="K153" s="64"/>
      <c r="L153" s="64"/>
      <c r="M153" s="64"/>
      <c r="N153" s="64"/>
    </row>
    <row r="154" spans="2:14">
      <c r="B154" s="66"/>
      <c r="C154" s="67"/>
      <c r="D154" s="64"/>
      <c r="E154" s="64"/>
      <c r="F154" s="64"/>
      <c r="G154" s="64"/>
      <c r="H154" s="64"/>
      <c r="I154" s="64"/>
      <c r="J154" s="64"/>
      <c r="K154" s="64"/>
      <c r="L154" s="64"/>
      <c r="M154" s="64"/>
      <c r="N154" s="64"/>
    </row>
    <row r="155" spans="2:14">
      <c r="B155" s="66"/>
      <c r="C155" s="67"/>
      <c r="D155" s="64"/>
      <c r="E155" s="64"/>
      <c r="F155" s="64"/>
      <c r="G155" s="64"/>
      <c r="H155" s="64"/>
      <c r="I155" s="64"/>
      <c r="J155" s="64"/>
      <c r="K155" s="64"/>
      <c r="L155" s="64"/>
      <c r="M155" s="64"/>
      <c r="N155" s="64"/>
    </row>
    <row r="156" spans="2:14">
      <c r="B156" s="66"/>
      <c r="C156" s="67"/>
      <c r="D156" s="64"/>
      <c r="E156" s="64"/>
      <c r="F156" s="64"/>
      <c r="G156" s="64"/>
      <c r="H156" s="64"/>
      <c r="I156" s="64"/>
      <c r="J156" s="64"/>
      <c r="K156" s="64"/>
      <c r="L156" s="64"/>
      <c r="M156" s="64"/>
      <c r="N156" s="64"/>
    </row>
    <row r="157" spans="2:14">
      <c r="B157" s="66"/>
      <c r="C157" s="67"/>
      <c r="D157" s="64"/>
      <c r="E157" s="64"/>
      <c r="F157" s="64"/>
      <c r="G157" s="64"/>
      <c r="H157" s="64"/>
      <c r="I157" s="64"/>
      <c r="J157" s="64"/>
      <c r="K157" s="64"/>
      <c r="L157" s="64"/>
      <c r="M157" s="64"/>
      <c r="N157" s="64"/>
    </row>
    <row r="158" spans="2:14">
      <c r="B158" s="66"/>
      <c r="C158" s="67"/>
      <c r="D158" s="64"/>
      <c r="E158" s="64"/>
      <c r="F158" s="64"/>
      <c r="G158" s="64"/>
      <c r="H158" s="64"/>
      <c r="I158" s="64"/>
      <c r="J158" s="64"/>
      <c r="K158" s="64"/>
      <c r="L158" s="64"/>
      <c r="M158" s="64"/>
      <c r="N158" s="64"/>
    </row>
    <row r="159" spans="2:14">
      <c r="B159" s="66"/>
      <c r="C159" s="67"/>
      <c r="D159" s="64"/>
      <c r="E159" s="64"/>
      <c r="F159" s="64"/>
      <c r="G159" s="64"/>
      <c r="H159" s="64"/>
      <c r="I159" s="64"/>
      <c r="J159" s="64"/>
      <c r="K159" s="64"/>
      <c r="L159" s="64"/>
      <c r="M159" s="64"/>
      <c r="N159" s="64"/>
    </row>
    <row r="160" spans="2:14">
      <c r="B160" s="66"/>
      <c r="C160" s="67"/>
      <c r="D160" s="64"/>
      <c r="E160" s="64"/>
      <c r="F160" s="64"/>
      <c r="G160" s="64"/>
      <c r="H160" s="64"/>
      <c r="I160" s="64"/>
      <c r="J160" s="64"/>
      <c r="K160" s="64"/>
      <c r="L160" s="64"/>
      <c r="M160" s="64"/>
      <c r="N160" s="64"/>
    </row>
    <row r="161" spans="2:14">
      <c r="B161" s="66"/>
      <c r="C161" s="67"/>
      <c r="D161" s="64"/>
      <c r="E161" s="64"/>
      <c r="F161" s="64"/>
      <c r="G161" s="64"/>
      <c r="H161" s="64"/>
      <c r="I161" s="64"/>
      <c r="J161" s="64"/>
      <c r="K161" s="64"/>
      <c r="L161" s="64"/>
      <c r="M161" s="64"/>
      <c r="N161" s="64"/>
    </row>
    <row r="162" spans="2:14">
      <c r="B162" s="66"/>
      <c r="C162" s="67"/>
      <c r="D162" s="64"/>
      <c r="E162" s="64"/>
      <c r="F162" s="64"/>
      <c r="G162" s="64"/>
      <c r="H162" s="64"/>
      <c r="I162" s="64"/>
      <c r="J162" s="64"/>
      <c r="K162" s="64"/>
      <c r="L162" s="64"/>
      <c r="M162" s="64"/>
      <c r="N162" s="64"/>
    </row>
    <row r="163" spans="2:14">
      <c r="B163" s="66"/>
      <c r="C163" s="67"/>
      <c r="D163" s="64"/>
      <c r="E163" s="64"/>
      <c r="F163" s="64"/>
      <c r="G163" s="64"/>
      <c r="H163" s="64"/>
      <c r="I163" s="64"/>
      <c r="J163" s="64"/>
      <c r="K163" s="64"/>
      <c r="L163" s="64"/>
      <c r="M163" s="64"/>
      <c r="N163" s="64"/>
    </row>
    <row r="164" spans="2:14">
      <c r="B164" s="66"/>
      <c r="C164" s="67"/>
      <c r="D164" s="64"/>
      <c r="E164" s="64"/>
      <c r="F164" s="64"/>
      <c r="G164" s="64"/>
      <c r="H164" s="64"/>
      <c r="I164" s="64"/>
      <c r="J164" s="64"/>
      <c r="K164" s="64"/>
      <c r="L164" s="64"/>
      <c r="M164" s="64"/>
      <c r="N164" s="64"/>
    </row>
    <row r="165" spans="2:14">
      <c r="B165" s="66"/>
      <c r="C165" s="67"/>
      <c r="D165" s="64"/>
      <c r="E165" s="64"/>
      <c r="F165" s="64"/>
      <c r="G165" s="64"/>
      <c r="H165" s="64"/>
      <c r="I165" s="64"/>
      <c r="J165" s="64"/>
      <c r="K165" s="64"/>
      <c r="L165" s="64"/>
      <c r="M165" s="64"/>
      <c r="N165" s="64"/>
    </row>
    <row r="166" spans="2:14">
      <c r="B166" s="66"/>
      <c r="C166" s="67"/>
      <c r="D166" s="64"/>
      <c r="E166" s="64"/>
      <c r="F166" s="64"/>
      <c r="G166" s="64"/>
      <c r="H166" s="64"/>
      <c r="I166" s="64"/>
      <c r="J166" s="64"/>
      <c r="K166" s="64"/>
      <c r="L166" s="64"/>
      <c r="M166" s="64"/>
      <c r="N166" s="64"/>
    </row>
    <row r="167" spans="2:14">
      <c r="B167" s="66"/>
      <c r="C167" s="67"/>
      <c r="D167" s="64"/>
      <c r="E167" s="64"/>
      <c r="F167" s="64"/>
      <c r="G167" s="64"/>
      <c r="H167" s="64"/>
      <c r="I167" s="64"/>
      <c r="J167" s="64"/>
      <c r="K167" s="64"/>
      <c r="L167" s="64"/>
      <c r="M167" s="64"/>
      <c r="N167" s="64"/>
    </row>
    <row r="168" spans="2:14">
      <c r="B168" s="66"/>
      <c r="C168" s="67"/>
      <c r="D168" s="64"/>
      <c r="E168" s="64"/>
      <c r="F168" s="64"/>
      <c r="G168" s="64"/>
      <c r="H168" s="64"/>
      <c r="I168" s="64"/>
      <c r="J168" s="64"/>
      <c r="K168" s="64"/>
      <c r="L168" s="64"/>
      <c r="M168" s="64"/>
      <c r="N168" s="64"/>
    </row>
    <row r="169" spans="2:14">
      <c r="B169" s="66"/>
      <c r="C169" s="67"/>
      <c r="D169" s="64"/>
      <c r="E169" s="64"/>
      <c r="F169" s="64"/>
      <c r="G169" s="64"/>
      <c r="H169" s="64"/>
      <c r="I169" s="64"/>
      <c r="J169" s="64"/>
      <c r="K169" s="64"/>
      <c r="L169" s="64"/>
      <c r="M169" s="64"/>
      <c r="N169" s="64"/>
    </row>
    <row r="170" spans="2:14">
      <c r="B170" s="66"/>
      <c r="C170" s="67"/>
      <c r="D170" s="64"/>
      <c r="E170" s="64"/>
      <c r="F170" s="64"/>
      <c r="G170" s="64"/>
      <c r="H170" s="64"/>
      <c r="I170" s="64"/>
      <c r="J170" s="64"/>
      <c r="K170" s="64"/>
      <c r="L170" s="64"/>
      <c r="M170" s="64"/>
      <c r="N170" s="64"/>
    </row>
    <row r="171" spans="2:14">
      <c r="B171" s="68"/>
      <c r="C171" s="67"/>
      <c r="D171" s="64"/>
      <c r="E171" s="64"/>
      <c r="F171" s="64"/>
      <c r="G171" s="64"/>
      <c r="H171" s="64"/>
      <c r="I171" s="64"/>
      <c r="J171" s="64"/>
      <c r="K171" s="64"/>
      <c r="L171" s="64"/>
      <c r="M171" s="64"/>
      <c r="N171" s="64"/>
    </row>
    <row r="172" spans="2:14">
      <c r="B172" s="68"/>
      <c r="C172" s="67"/>
      <c r="D172" s="64"/>
      <c r="E172" s="64"/>
      <c r="F172" s="64"/>
      <c r="G172" s="64"/>
      <c r="H172" s="64"/>
      <c r="I172" s="64"/>
      <c r="J172" s="64"/>
      <c r="K172" s="64"/>
      <c r="L172" s="64"/>
      <c r="M172" s="64"/>
      <c r="N172" s="64"/>
    </row>
    <row r="173" spans="2:14">
      <c r="B173" s="68"/>
      <c r="C173" s="67"/>
      <c r="D173" s="64"/>
      <c r="E173" s="64"/>
      <c r="F173" s="64"/>
      <c r="G173" s="64"/>
      <c r="H173" s="64"/>
      <c r="I173" s="64"/>
      <c r="J173" s="64"/>
      <c r="K173" s="64"/>
      <c r="L173" s="64"/>
      <c r="M173" s="64"/>
      <c r="N173" s="64"/>
    </row>
    <row r="174" spans="2:14">
      <c r="B174" s="68"/>
      <c r="C174" s="67"/>
      <c r="D174" s="64"/>
      <c r="E174" s="64"/>
      <c r="F174" s="64"/>
      <c r="G174" s="64"/>
      <c r="H174" s="64"/>
      <c r="I174" s="64"/>
      <c r="J174" s="64"/>
      <c r="K174" s="64"/>
      <c r="L174" s="64"/>
      <c r="M174" s="64"/>
      <c r="N174" s="64"/>
    </row>
    <row r="175" spans="2:14">
      <c r="B175" s="68"/>
      <c r="C175" s="67"/>
      <c r="D175" s="64"/>
      <c r="E175" s="64"/>
      <c r="F175" s="64"/>
      <c r="G175" s="64"/>
      <c r="H175" s="64"/>
      <c r="I175" s="64"/>
      <c r="J175" s="64"/>
      <c r="K175" s="64"/>
      <c r="L175" s="64"/>
      <c r="M175" s="64"/>
      <c r="N175" s="64"/>
    </row>
    <row r="176" spans="2:14">
      <c r="B176" s="68"/>
      <c r="C176" s="67"/>
      <c r="D176" s="64"/>
      <c r="E176" s="64"/>
      <c r="F176" s="64"/>
      <c r="G176" s="64"/>
      <c r="H176" s="64"/>
      <c r="I176" s="64"/>
      <c r="J176" s="64"/>
      <c r="K176" s="64"/>
      <c r="L176" s="64"/>
      <c r="M176" s="64"/>
      <c r="N176" s="64"/>
    </row>
    <row r="177" spans="2:14">
      <c r="B177" s="68"/>
      <c r="C177" s="67"/>
      <c r="D177" s="64"/>
      <c r="E177" s="64"/>
      <c r="F177" s="64"/>
      <c r="G177" s="64"/>
      <c r="H177" s="64"/>
      <c r="I177" s="64"/>
      <c r="J177" s="64"/>
      <c r="K177" s="64"/>
      <c r="L177" s="64"/>
      <c r="M177" s="64"/>
      <c r="N177" s="64"/>
    </row>
    <row r="178" spans="2:14">
      <c r="B178" s="68"/>
      <c r="C178" s="67"/>
      <c r="D178" s="64"/>
      <c r="E178" s="64"/>
      <c r="F178" s="64"/>
      <c r="G178" s="64"/>
      <c r="H178" s="64"/>
      <c r="I178" s="64"/>
      <c r="J178" s="64"/>
      <c r="K178" s="64"/>
      <c r="L178" s="64"/>
      <c r="M178" s="64"/>
      <c r="N178" s="64"/>
    </row>
    <row r="179" spans="2:14">
      <c r="B179" s="68"/>
      <c r="C179" s="67"/>
      <c r="D179" s="64"/>
      <c r="E179" s="64"/>
      <c r="F179" s="64"/>
      <c r="G179" s="64"/>
      <c r="H179" s="64"/>
      <c r="I179" s="64"/>
      <c r="J179" s="64"/>
      <c r="K179" s="64"/>
      <c r="L179" s="64"/>
      <c r="M179" s="64"/>
      <c r="N179" s="64"/>
    </row>
    <row r="180" spans="2:14">
      <c r="B180" s="68"/>
      <c r="C180" s="67"/>
      <c r="D180" s="64"/>
      <c r="E180" s="64"/>
      <c r="F180" s="64"/>
      <c r="G180" s="64"/>
      <c r="H180" s="64"/>
      <c r="I180" s="64"/>
      <c r="J180" s="64"/>
      <c r="K180" s="64"/>
      <c r="L180" s="64"/>
      <c r="M180" s="64"/>
      <c r="N180" s="64"/>
    </row>
    <row r="181" spans="2:14">
      <c r="B181" s="68"/>
      <c r="C181" s="67"/>
      <c r="D181" s="64"/>
      <c r="E181" s="64"/>
      <c r="F181" s="64"/>
      <c r="G181" s="64"/>
      <c r="H181" s="64"/>
      <c r="I181" s="64"/>
      <c r="J181" s="64"/>
      <c r="K181" s="64"/>
      <c r="L181" s="64"/>
      <c r="M181" s="64"/>
      <c r="N181" s="64"/>
    </row>
    <row r="182" spans="2:14">
      <c r="B182" s="68"/>
      <c r="C182" s="67"/>
      <c r="D182" s="64"/>
      <c r="E182" s="64"/>
      <c r="F182" s="64"/>
      <c r="G182" s="64"/>
      <c r="H182" s="64"/>
      <c r="I182" s="64"/>
      <c r="J182" s="64"/>
      <c r="K182" s="64"/>
      <c r="L182" s="64"/>
      <c r="M182" s="64"/>
      <c r="N182" s="64"/>
    </row>
    <row r="183" spans="2:14">
      <c r="B183" s="68"/>
      <c r="C183" s="67"/>
      <c r="D183" s="64"/>
      <c r="E183" s="64"/>
      <c r="F183" s="64"/>
      <c r="G183" s="64"/>
      <c r="H183" s="64"/>
      <c r="I183" s="64"/>
      <c r="J183" s="64"/>
      <c r="K183" s="64"/>
      <c r="L183" s="64"/>
      <c r="M183" s="64"/>
      <c r="N183" s="64"/>
    </row>
    <row r="184" spans="2:14">
      <c r="B184" s="68"/>
      <c r="C184" s="67"/>
      <c r="D184" s="64"/>
      <c r="E184" s="64"/>
      <c r="F184" s="64"/>
      <c r="G184" s="64"/>
      <c r="H184" s="64"/>
      <c r="I184" s="64"/>
      <c r="J184" s="64"/>
      <c r="K184" s="64"/>
      <c r="L184" s="64"/>
      <c r="M184" s="64"/>
      <c r="N184" s="64"/>
    </row>
    <row r="185" spans="2:14">
      <c r="B185" s="68"/>
      <c r="C185" s="67"/>
      <c r="D185" s="64"/>
      <c r="E185" s="64"/>
      <c r="F185" s="64"/>
      <c r="G185" s="64"/>
      <c r="H185" s="64"/>
      <c r="I185" s="64"/>
      <c r="J185" s="64"/>
      <c r="K185" s="64"/>
      <c r="L185" s="64"/>
      <c r="M185" s="64"/>
      <c r="N185" s="64"/>
    </row>
    <row r="186" spans="2:14">
      <c r="B186" s="68"/>
      <c r="C186" s="67"/>
      <c r="D186" s="64"/>
      <c r="E186" s="64"/>
      <c r="F186" s="64"/>
      <c r="G186" s="64"/>
      <c r="H186" s="64"/>
      <c r="I186" s="64"/>
      <c r="J186" s="64"/>
      <c r="K186" s="64"/>
      <c r="L186" s="64"/>
      <c r="M186" s="64"/>
      <c r="N186" s="64"/>
    </row>
    <row r="187" spans="2:14">
      <c r="B187" s="68"/>
      <c r="C187" s="67"/>
      <c r="D187" s="64"/>
      <c r="E187" s="64"/>
      <c r="F187" s="64"/>
      <c r="G187" s="64"/>
      <c r="H187" s="64"/>
      <c r="I187" s="64"/>
      <c r="J187" s="64"/>
      <c r="K187" s="64"/>
      <c r="L187" s="64"/>
      <c r="M187" s="64"/>
      <c r="N187" s="64"/>
    </row>
    <row r="188" spans="2:14">
      <c r="B188" s="68"/>
      <c r="C188" s="67"/>
      <c r="D188" s="64"/>
      <c r="E188" s="64"/>
      <c r="F188" s="64"/>
      <c r="G188" s="64"/>
      <c r="H188" s="64"/>
      <c r="I188" s="64"/>
      <c r="J188" s="64"/>
      <c r="K188" s="64"/>
      <c r="L188" s="64"/>
      <c r="M188" s="64"/>
      <c r="N188" s="64"/>
    </row>
    <row r="189" spans="2:14">
      <c r="B189" s="68"/>
      <c r="C189" s="67"/>
      <c r="D189" s="64"/>
      <c r="E189" s="64"/>
      <c r="F189" s="64"/>
      <c r="G189" s="64"/>
      <c r="H189" s="64"/>
      <c r="I189" s="64"/>
      <c r="J189" s="64"/>
      <c r="K189" s="64"/>
      <c r="L189" s="64"/>
      <c r="M189" s="64"/>
      <c r="N189" s="64"/>
    </row>
    <row r="190" spans="2:14">
      <c r="B190" s="68"/>
      <c r="C190" s="67"/>
      <c r="D190" s="64"/>
      <c r="E190" s="64"/>
      <c r="F190" s="64"/>
      <c r="G190" s="64"/>
      <c r="H190" s="64"/>
      <c r="I190" s="64"/>
      <c r="J190" s="64"/>
      <c r="K190" s="64"/>
      <c r="L190" s="64"/>
      <c r="M190" s="64"/>
      <c r="N190" s="64"/>
    </row>
    <row r="191" spans="2:14">
      <c r="B191" s="68"/>
      <c r="C191" s="67"/>
      <c r="D191" s="64"/>
      <c r="E191" s="64"/>
      <c r="F191" s="64"/>
      <c r="G191" s="64"/>
      <c r="H191" s="64"/>
      <c r="I191" s="64"/>
      <c r="J191" s="64"/>
      <c r="K191" s="64"/>
      <c r="L191" s="64"/>
      <c r="M191" s="64"/>
      <c r="N191" s="64"/>
    </row>
    <row r="192" spans="2:14">
      <c r="B192" s="68"/>
      <c r="C192" s="67"/>
      <c r="D192" s="64"/>
      <c r="E192" s="64"/>
      <c r="F192" s="64"/>
      <c r="G192" s="64"/>
      <c r="H192" s="64"/>
      <c r="I192" s="64"/>
      <c r="J192" s="64"/>
      <c r="K192" s="64"/>
      <c r="L192" s="64"/>
      <c r="M192" s="64"/>
      <c r="N192" s="64"/>
    </row>
    <row r="193" spans="2:14">
      <c r="B193" s="68"/>
      <c r="C193" s="67"/>
      <c r="D193" s="64"/>
      <c r="E193" s="64"/>
      <c r="F193" s="64"/>
      <c r="G193" s="64"/>
      <c r="H193" s="64"/>
      <c r="I193" s="64"/>
      <c r="J193" s="64"/>
      <c r="K193" s="64"/>
      <c r="L193" s="64"/>
      <c r="M193" s="64"/>
      <c r="N193" s="64"/>
    </row>
    <row r="194" spans="2:14">
      <c r="B194" s="68"/>
      <c r="C194" s="67"/>
      <c r="D194" s="64"/>
      <c r="E194" s="64"/>
      <c r="F194" s="64"/>
      <c r="G194" s="64"/>
      <c r="H194" s="64"/>
      <c r="I194" s="64"/>
      <c r="J194" s="64"/>
      <c r="K194" s="64"/>
      <c r="L194" s="64"/>
      <c r="M194" s="64"/>
      <c r="N194" s="64"/>
    </row>
    <row r="195" spans="2:14">
      <c r="B195" s="68"/>
      <c r="C195" s="67"/>
      <c r="D195" s="64"/>
      <c r="E195" s="64"/>
      <c r="F195" s="64"/>
      <c r="G195" s="64"/>
      <c r="H195" s="64"/>
      <c r="I195" s="64"/>
      <c r="J195" s="64"/>
      <c r="K195" s="64"/>
      <c r="L195" s="64"/>
      <c r="M195" s="64"/>
      <c r="N195" s="64"/>
    </row>
    <row r="196" spans="2:14">
      <c r="B196" s="68"/>
      <c r="C196" s="67"/>
      <c r="D196" s="64"/>
      <c r="E196" s="64"/>
      <c r="F196" s="64"/>
      <c r="G196" s="64"/>
      <c r="H196" s="64"/>
      <c r="I196" s="64"/>
      <c r="J196" s="64"/>
      <c r="K196" s="64"/>
      <c r="L196" s="64"/>
      <c r="M196" s="64"/>
      <c r="N196" s="64"/>
    </row>
    <row r="197" spans="2:14">
      <c r="B197" s="68"/>
      <c r="C197" s="67"/>
      <c r="D197" s="64"/>
      <c r="E197" s="64"/>
      <c r="F197" s="64"/>
      <c r="G197" s="64"/>
      <c r="H197" s="64"/>
      <c r="I197" s="64"/>
      <c r="J197" s="64"/>
      <c r="K197" s="64"/>
      <c r="L197" s="64"/>
      <c r="M197" s="64"/>
      <c r="N197" s="64"/>
    </row>
    <row r="198" spans="2:14">
      <c r="B198" s="68"/>
      <c r="C198" s="67"/>
      <c r="D198" s="64"/>
      <c r="E198" s="64"/>
      <c r="F198" s="64"/>
      <c r="G198" s="64"/>
      <c r="H198" s="64"/>
      <c r="I198" s="64"/>
      <c r="J198" s="64"/>
      <c r="K198" s="64"/>
      <c r="L198" s="64"/>
      <c r="M198" s="64"/>
      <c r="N198" s="64"/>
    </row>
    <row r="199" spans="2:14">
      <c r="B199" s="68"/>
      <c r="C199" s="67"/>
      <c r="D199" s="64"/>
      <c r="E199" s="64"/>
      <c r="F199" s="64"/>
      <c r="G199" s="64"/>
      <c r="H199" s="64"/>
      <c r="I199" s="64"/>
      <c r="J199" s="64"/>
      <c r="K199" s="64"/>
      <c r="L199" s="64"/>
      <c r="M199" s="64"/>
      <c r="N199" s="64"/>
    </row>
    <row r="200" spans="2:14">
      <c r="B200" s="68"/>
      <c r="C200" s="67"/>
      <c r="D200" s="64"/>
      <c r="E200" s="64"/>
      <c r="F200" s="64"/>
      <c r="G200" s="64"/>
      <c r="H200" s="64"/>
      <c r="I200" s="64"/>
      <c r="J200" s="64"/>
      <c r="K200" s="64"/>
      <c r="L200" s="64"/>
      <c r="M200" s="64"/>
      <c r="N200" s="64"/>
    </row>
    <row r="201" spans="2:14">
      <c r="B201" s="68"/>
      <c r="C201" s="67"/>
      <c r="D201" s="64"/>
      <c r="E201" s="64"/>
      <c r="F201" s="64"/>
      <c r="G201" s="64"/>
      <c r="H201" s="64"/>
      <c r="I201" s="64"/>
      <c r="J201" s="64"/>
      <c r="K201" s="64"/>
      <c r="L201" s="64"/>
      <c r="M201" s="64"/>
      <c r="N201" s="64"/>
    </row>
    <row r="202" spans="2:14">
      <c r="B202" s="68"/>
      <c r="C202" s="67"/>
      <c r="D202" s="64"/>
      <c r="E202" s="64"/>
      <c r="F202" s="64"/>
      <c r="G202" s="64"/>
      <c r="H202" s="64"/>
      <c r="I202" s="64"/>
      <c r="J202" s="64"/>
      <c r="K202" s="64"/>
      <c r="L202" s="64"/>
      <c r="M202" s="64"/>
      <c r="N202" s="64"/>
    </row>
    <row r="203" spans="2:14">
      <c r="B203" s="68"/>
      <c r="C203" s="67"/>
      <c r="D203" s="64"/>
      <c r="E203" s="64"/>
      <c r="F203" s="64"/>
      <c r="G203" s="64"/>
      <c r="H203" s="64"/>
      <c r="I203" s="64"/>
      <c r="J203" s="64"/>
      <c r="K203" s="64"/>
      <c r="L203" s="64"/>
      <c r="M203" s="64"/>
      <c r="N203" s="64"/>
    </row>
    <row r="204" spans="2:14">
      <c r="B204" s="68"/>
      <c r="C204" s="67"/>
      <c r="D204" s="64"/>
      <c r="E204" s="64"/>
      <c r="F204" s="64"/>
      <c r="G204" s="64"/>
      <c r="H204" s="64"/>
      <c r="I204" s="64"/>
      <c r="J204" s="64"/>
      <c r="K204" s="64"/>
      <c r="L204" s="64"/>
      <c r="M204" s="64"/>
      <c r="N204" s="64"/>
    </row>
    <row r="205" spans="2:14">
      <c r="B205" s="68"/>
      <c r="C205" s="67"/>
      <c r="D205" s="64"/>
      <c r="E205" s="64"/>
      <c r="F205" s="64"/>
      <c r="G205" s="64"/>
      <c r="H205" s="64"/>
      <c r="I205" s="64"/>
      <c r="J205" s="64"/>
      <c r="K205" s="64"/>
      <c r="L205" s="64"/>
      <c r="M205" s="64"/>
      <c r="N205" s="64"/>
    </row>
    <row r="206" spans="2:14">
      <c r="B206" s="68"/>
      <c r="C206" s="67"/>
      <c r="D206" s="64"/>
      <c r="E206" s="64"/>
      <c r="F206" s="64"/>
      <c r="G206" s="64"/>
      <c r="H206" s="64"/>
      <c r="I206" s="64"/>
      <c r="J206" s="64"/>
      <c r="K206" s="64"/>
      <c r="L206" s="64"/>
      <c r="M206" s="64"/>
      <c r="N206" s="64"/>
    </row>
    <row r="207" spans="2:14">
      <c r="B207" s="68"/>
      <c r="C207" s="67"/>
      <c r="D207" s="64"/>
      <c r="E207" s="64"/>
      <c r="F207" s="64"/>
      <c r="G207" s="64"/>
      <c r="H207" s="64"/>
      <c r="I207" s="64"/>
      <c r="J207" s="64"/>
      <c r="K207" s="64"/>
      <c r="L207" s="64"/>
      <c r="M207" s="64"/>
      <c r="N207" s="64"/>
    </row>
    <row r="208" spans="2:14">
      <c r="B208" s="68"/>
      <c r="C208" s="67"/>
      <c r="D208" s="64"/>
      <c r="E208" s="64"/>
      <c r="F208" s="64"/>
      <c r="G208" s="64"/>
      <c r="H208" s="64"/>
      <c r="I208" s="64"/>
      <c r="J208" s="64"/>
      <c r="K208" s="64"/>
      <c r="L208" s="64"/>
      <c r="M208" s="64"/>
      <c r="N208" s="64"/>
    </row>
    <row r="209" spans="2:14">
      <c r="B209" s="68"/>
      <c r="C209" s="67"/>
      <c r="D209" s="64"/>
      <c r="E209" s="64"/>
      <c r="F209" s="64"/>
      <c r="G209" s="64"/>
      <c r="H209" s="64"/>
      <c r="I209" s="64"/>
      <c r="J209" s="64"/>
      <c r="K209" s="64"/>
      <c r="L209" s="64"/>
      <c r="M209" s="64"/>
      <c r="N209" s="64"/>
    </row>
    <row r="210" spans="2:14">
      <c r="B210" s="68"/>
      <c r="C210" s="67"/>
      <c r="D210" s="64"/>
      <c r="E210" s="64"/>
      <c r="F210" s="64"/>
      <c r="G210" s="64"/>
      <c r="H210" s="64"/>
      <c r="I210" s="64"/>
      <c r="J210" s="64"/>
      <c r="K210" s="64"/>
      <c r="L210" s="64"/>
      <c r="M210" s="64"/>
      <c r="N210" s="64"/>
    </row>
    <row r="211" spans="2:14">
      <c r="B211" s="68"/>
      <c r="C211" s="67"/>
      <c r="D211" s="64"/>
      <c r="E211" s="64"/>
      <c r="F211" s="64"/>
      <c r="G211" s="64"/>
      <c r="H211" s="64"/>
      <c r="I211" s="64"/>
      <c r="J211" s="64"/>
      <c r="K211" s="64"/>
      <c r="L211" s="64"/>
      <c r="M211" s="64"/>
      <c r="N211" s="64"/>
    </row>
    <row r="212" spans="2:14">
      <c r="B212" s="68"/>
      <c r="C212" s="67"/>
      <c r="D212" s="64"/>
      <c r="E212" s="64"/>
      <c r="F212" s="64"/>
      <c r="G212" s="64"/>
      <c r="H212" s="64"/>
      <c r="I212" s="64"/>
      <c r="J212" s="64"/>
      <c r="K212" s="64"/>
      <c r="L212" s="64"/>
      <c r="M212" s="64"/>
      <c r="N212" s="64"/>
    </row>
    <row r="213" spans="2:14">
      <c r="B213" s="68"/>
      <c r="C213" s="67"/>
      <c r="D213" s="64"/>
      <c r="E213" s="64"/>
      <c r="F213" s="64"/>
      <c r="G213" s="64"/>
      <c r="H213" s="64"/>
      <c r="I213" s="64"/>
      <c r="J213" s="64"/>
      <c r="K213" s="64"/>
      <c r="L213" s="64"/>
      <c r="M213" s="64"/>
      <c r="N213" s="64"/>
    </row>
    <row r="214" spans="2:14">
      <c r="B214" s="68"/>
      <c r="C214" s="67"/>
      <c r="D214" s="64"/>
      <c r="E214" s="64"/>
      <c r="F214" s="64"/>
      <c r="G214" s="64"/>
      <c r="H214" s="64"/>
      <c r="I214" s="64"/>
      <c r="J214" s="64"/>
      <c r="K214" s="64"/>
      <c r="L214" s="64"/>
      <c r="M214" s="64"/>
      <c r="N214" s="64"/>
    </row>
    <row r="215" spans="2:14">
      <c r="B215" s="68"/>
      <c r="C215" s="67"/>
      <c r="D215" s="64"/>
      <c r="E215" s="64"/>
      <c r="F215" s="64"/>
      <c r="G215" s="64"/>
      <c r="H215" s="64"/>
      <c r="I215" s="64"/>
      <c r="J215" s="64"/>
      <c r="K215" s="64"/>
      <c r="L215" s="64"/>
      <c r="M215" s="64"/>
      <c r="N215" s="64"/>
    </row>
    <row r="216" spans="2:14">
      <c r="B216" s="68"/>
      <c r="C216" s="67"/>
      <c r="D216" s="64"/>
      <c r="E216" s="64"/>
      <c r="F216" s="64"/>
      <c r="G216" s="64"/>
      <c r="H216" s="64"/>
      <c r="I216" s="64"/>
      <c r="J216" s="64"/>
      <c r="K216" s="64"/>
      <c r="L216" s="64"/>
      <c r="M216" s="64"/>
      <c r="N216" s="64"/>
    </row>
    <row r="217" spans="2:14">
      <c r="B217" s="68"/>
      <c r="C217" s="67"/>
      <c r="D217" s="64"/>
      <c r="E217" s="64"/>
      <c r="F217" s="64"/>
      <c r="G217" s="64"/>
      <c r="H217" s="64"/>
      <c r="I217" s="64"/>
      <c r="J217" s="64"/>
      <c r="K217" s="64"/>
      <c r="L217" s="64"/>
      <c r="M217" s="64"/>
      <c r="N217" s="64"/>
    </row>
    <row r="218" spans="2:14">
      <c r="B218" s="68"/>
      <c r="C218" s="67"/>
      <c r="D218" s="64"/>
      <c r="E218" s="64"/>
      <c r="F218" s="64"/>
      <c r="G218" s="64"/>
      <c r="H218" s="64"/>
      <c r="I218" s="64"/>
      <c r="J218" s="64"/>
      <c r="K218" s="64"/>
      <c r="L218" s="64"/>
      <c r="M218" s="64"/>
      <c r="N218" s="64"/>
    </row>
    <row r="219" spans="2:14">
      <c r="B219" s="68"/>
      <c r="C219" s="67"/>
      <c r="D219" s="64"/>
      <c r="E219" s="64"/>
      <c r="F219" s="64"/>
      <c r="G219" s="64"/>
      <c r="H219" s="64"/>
      <c r="I219" s="64"/>
      <c r="J219" s="64"/>
      <c r="K219" s="64"/>
      <c r="L219" s="64"/>
      <c r="M219" s="64"/>
      <c r="N219" s="64"/>
    </row>
    <row r="220" spans="2:14">
      <c r="B220" s="68"/>
      <c r="C220" s="67"/>
      <c r="D220" s="64"/>
      <c r="E220" s="64"/>
      <c r="F220" s="64"/>
      <c r="G220" s="64"/>
      <c r="H220" s="64"/>
      <c r="I220" s="64"/>
      <c r="J220" s="64"/>
      <c r="K220" s="64"/>
      <c r="L220" s="64"/>
      <c r="M220" s="64"/>
      <c r="N220" s="64"/>
    </row>
    <row r="221" spans="2:14">
      <c r="B221" s="68"/>
      <c r="C221" s="67"/>
      <c r="D221" s="64"/>
      <c r="E221" s="64"/>
      <c r="F221" s="64"/>
      <c r="G221" s="64"/>
      <c r="H221" s="64"/>
      <c r="I221" s="64"/>
      <c r="J221" s="64"/>
      <c r="K221" s="64"/>
      <c r="L221" s="64"/>
      <c r="M221" s="64"/>
      <c r="N221" s="64"/>
    </row>
    <row r="222" spans="2:14">
      <c r="B222" s="68"/>
      <c r="C222" s="67"/>
      <c r="D222" s="64"/>
      <c r="E222" s="64"/>
      <c r="F222" s="64"/>
      <c r="G222" s="64"/>
      <c r="H222" s="64"/>
      <c r="I222" s="64"/>
      <c r="J222" s="64"/>
      <c r="K222" s="64"/>
      <c r="L222" s="64"/>
      <c r="M222" s="64"/>
      <c r="N222" s="64"/>
    </row>
    <row r="223" spans="2:14">
      <c r="B223" s="68"/>
      <c r="C223" s="67"/>
      <c r="D223" s="64"/>
      <c r="E223" s="64"/>
      <c r="F223" s="64"/>
      <c r="G223" s="64"/>
      <c r="H223" s="64"/>
      <c r="I223" s="64"/>
      <c r="J223" s="64"/>
      <c r="K223" s="64"/>
      <c r="L223" s="64"/>
      <c r="M223" s="64"/>
      <c r="N223" s="64"/>
    </row>
    <row r="224" spans="2:14">
      <c r="B224" s="68"/>
      <c r="C224" s="67"/>
      <c r="D224" s="64"/>
      <c r="E224" s="64"/>
      <c r="F224" s="64"/>
      <c r="G224" s="64"/>
      <c r="H224" s="64"/>
      <c r="I224" s="64"/>
      <c r="J224" s="64"/>
      <c r="K224" s="64"/>
      <c r="L224" s="64"/>
      <c r="M224" s="64"/>
      <c r="N224" s="64"/>
    </row>
    <row r="225" spans="2:14">
      <c r="B225" s="68"/>
      <c r="C225" s="67"/>
      <c r="D225" s="64"/>
      <c r="E225" s="64"/>
      <c r="F225" s="64"/>
      <c r="G225" s="64"/>
      <c r="H225" s="64"/>
      <c r="I225" s="64"/>
      <c r="J225" s="64"/>
      <c r="K225" s="64"/>
      <c r="L225" s="64"/>
      <c r="M225" s="64"/>
      <c r="N225" s="64"/>
    </row>
    <row r="226" spans="2:14">
      <c r="B226" s="68"/>
      <c r="C226" s="67"/>
      <c r="D226" s="64"/>
      <c r="E226" s="64"/>
      <c r="F226" s="64"/>
      <c r="G226" s="64"/>
      <c r="H226" s="64"/>
      <c r="I226" s="64"/>
      <c r="J226" s="64"/>
      <c r="K226" s="64"/>
      <c r="L226" s="64"/>
      <c r="M226" s="64"/>
      <c r="N226" s="64"/>
    </row>
    <row r="227" spans="2:14">
      <c r="B227" s="68"/>
      <c r="C227" s="67"/>
      <c r="D227" s="64"/>
      <c r="E227" s="64"/>
      <c r="F227" s="64"/>
      <c r="G227" s="64"/>
      <c r="H227" s="64"/>
      <c r="I227" s="64"/>
      <c r="J227" s="64"/>
      <c r="K227" s="64"/>
      <c r="L227" s="64"/>
      <c r="M227" s="64"/>
      <c r="N227" s="64"/>
    </row>
    <row r="228" spans="2:14">
      <c r="B228" s="68"/>
      <c r="C228" s="67"/>
      <c r="D228" s="64"/>
      <c r="E228" s="64"/>
      <c r="F228" s="64"/>
      <c r="G228" s="64"/>
      <c r="H228" s="64"/>
      <c r="I228" s="64"/>
      <c r="J228" s="64"/>
      <c r="K228" s="64"/>
      <c r="L228" s="64"/>
      <c r="M228" s="64"/>
      <c r="N228" s="64"/>
    </row>
    <row r="229" spans="2:14">
      <c r="B229" s="68"/>
      <c r="C229" s="67"/>
      <c r="D229" s="64"/>
      <c r="E229" s="64"/>
      <c r="F229" s="64"/>
      <c r="G229" s="64"/>
      <c r="H229" s="64"/>
      <c r="I229" s="64"/>
      <c r="J229" s="64"/>
      <c r="K229" s="64"/>
      <c r="L229" s="64"/>
      <c r="M229" s="64"/>
      <c r="N229" s="64"/>
    </row>
    <row r="230" spans="2:14">
      <c r="B230" s="68"/>
      <c r="C230" s="67"/>
      <c r="D230" s="64"/>
      <c r="E230" s="64"/>
      <c r="F230" s="64"/>
      <c r="G230" s="64"/>
      <c r="H230" s="64"/>
      <c r="I230" s="64"/>
      <c r="J230" s="64"/>
      <c r="K230" s="64"/>
      <c r="L230" s="64"/>
      <c r="M230" s="64"/>
      <c r="N230" s="64"/>
    </row>
    <row r="231" spans="2:14">
      <c r="B231" s="68"/>
      <c r="C231" s="67"/>
      <c r="D231" s="64"/>
      <c r="E231" s="64"/>
      <c r="F231" s="64"/>
      <c r="G231" s="64"/>
      <c r="H231" s="64"/>
      <c r="I231" s="64"/>
      <c r="J231" s="64"/>
      <c r="K231" s="64"/>
      <c r="L231" s="64"/>
      <c r="M231" s="64"/>
      <c r="N231" s="64"/>
    </row>
    <row r="232" spans="2:14">
      <c r="B232" s="68"/>
      <c r="C232" s="67"/>
      <c r="D232" s="64"/>
      <c r="E232" s="64"/>
      <c r="F232" s="64"/>
      <c r="G232" s="64"/>
      <c r="H232" s="64"/>
      <c r="I232" s="64"/>
      <c r="J232" s="64"/>
      <c r="K232" s="64"/>
      <c r="L232" s="64"/>
      <c r="M232" s="64"/>
      <c r="N232" s="64"/>
    </row>
    <row r="233" spans="2:14">
      <c r="B233" s="68"/>
      <c r="C233" s="67"/>
      <c r="D233" s="64"/>
      <c r="E233" s="64"/>
      <c r="F233" s="64"/>
      <c r="G233" s="64"/>
      <c r="H233" s="64"/>
      <c r="I233" s="64"/>
      <c r="J233" s="64"/>
      <c r="K233" s="64"/>
      <c r="L233" s="64"/>
      <c r="M233" s="64"/>
      <c r="N233" s="64"/>
    </row>
    <row r="234" spans="2:14">
      <c r="B234" s="68"/>
      <c r="C234" s="67"/>
      <c r="D234" s="64"/>
      <c r="E234" s="64"/>
      <c r="F234" s="64"/>
      <c r="G234" s="64"/>
      <c r="H234" s="64"/>
      <c r="I234" s="64"/>
      <c r="J234" s="64"/>
      <c r="K234" s="64"/>
      <c r="L234" s="64"/>
      <c r="M234" s="64"/>
      <c r="N234" s="64"/>
    </row>
    <row r="235" spans="2:14">
      <c r="B235" s="68"/>
      <c r="C235" s="67"/>
      <c r="D235" s="64"/>
      <c r="E235" s="64"/>
      <c r="F235" s="64"/>
      <c r="G235" s="64"/>
      <c r="H235" s="64"/>
      <c r="I235" s="64"/>
      <c r="J235" s="64"/>
      <c r="K235" s="64"/>
      <c r="L235" s="64"/>
      <c r="M235" s="64"/>
      <c r="N235" s="64"/>
    </row>
    <row r="236" spans="2:14">
      <c r="B236" s="68"/>
      <c r="C236" s="67"/>
      <c r="D236" s="64"/>
      <c r="E236" s="64"/>
      <c r="F236" s="64"/>
      <c r="G236" s="64"/>
      <c r="H236" s="64"/>
      <c r="I236" s="64"/>
      <c r="J236" s="64"/>
      <c r="K236" s="64"/>
      <c r="L236" s="64"/>
      <c r="M236" s="64"/>
      <c r="N236" s="64"/>
    </row>
    <row r="237" spans="2:14">
      <c r="B237" s="68"/>
      <c r="C237" s="67"/>
      <c r="D237" s="64"/>
      <c r="E237" s="64"/>
      <c r="F237" s="64"/>
      <c r="G237" s="64"/>
      <c r="H237" s="64"/>
      <c r="I237" s="64"/>
      <c r="J237" s="64"/>
      <c r="K237" s="64"/>
      <c r="L237" s="64"/>
      <c r="M237" s="64"/>
      <c r="N237" s="64"/>
    </row>
    <row r="238" spans="2:14">
      <c r="B238" s="68"/>
      <c r="C238" s="67"/>
      <c r="D238" s="64"/>
      <c r="E238" s="64"/>
      <c r="F238" s="64"/>
      <c r="G238" s="64"/>
      <c r="H238" s="64"/>
      <c r="I238" s="64"/>
      <c r="J238" s="64"/>
      <c r="K238" s="64"/>
      <c r="L238" s="64"/>
      <c r="M238" s="64"/>
      <c r="N238" s="64"/>
    </row>
    <row r="239" spans="2:14">
      <c r="B239" s="68"/>
      <c r="C239" s="67"/>
      <c r="D239" s="64"/>
      <c r="E239" s="64"/>
      <c r="F239" s="64"/>
      <c r="G239" s="64"/>
      <c r="H239" s="64"/>
      <c r="I239" s="64"/>
      <c r="J239" s="64"/>
      <c r="K239" s="64"/>
      <c r="L239" s="64"/>
      <c r="M239" s="64"/>
      <c r="N239" s="64"/>
    </row>
    <row r="240" spans="2:14">
      <c r="B240" s="68"/>
      <c r="C240" s="67"/>
      <c r="D240" s="64"/>
      <c r="E240" s="64"/>
      <c r="F240" s="64"/>
      <c r="G240" s="64"/>
      <c r="H240" s="64"/>
      <c r="I240" s="64"/>
      <c r="J240" s="64"/>
      <c r="K240" s="64"/>
      <c r="L240" s="64"/>
      <c r="M240" s="64"/>
      <c r="N240" s="64"/>
    </row>
    <row r="241" spans="2:14">
      <c r="B241" s="68"/>
      <c r="C241" s="67"/>
      <c r="D241" s="64"/>
      <c r="E241" s="64"/>
      <c r="F241" s="64"/>
      <c r="G241" s="64"/>
      <c r="H241" s="64"/>
      <c r="I241" s="64"/>
      <c r="J241" s="64"/>
      <c r="K241" s="64"/>
      <c r="L241" s="64"/>
      <c r="M241" s="64"/>
      <c r="N241" s="64"/>
    </row>
    <row r="242" spans="2:14">
      <c r="B242" s="68"/>
      <c r="C242" s="67"/>
      <c r="D242" s="64"/>
      <c r="E242" s="64"/>
      <c r="F242" s="64"/>
      <c r="G242" s="64"/>
      <c r="H242" s="64"/>
      <c r="I242" s="64"/>
      <c r="J242" s="64"/>
      <c r="K242" s="64"/>
      <c r="L242" s="64"/>
      <c r="M242" s="64"/>
      <c r="N242" s="64"/>
    </row>
    <row r="243" spans="2:14">
      <c r="B243" s="68"/>
      <c r="C243" s="67"/>
      <c r="D243" s="64"/>
      <c r="E243" s="64"/>
      <c r="F243" s="64"/>
      <c r="G243" s="64"/>
      <c r="H243" s="64"/>
      <c r="I243" s="64"/>
      <c r="J243" s="64"/>
      <c r="K243" s="64"/>
      <c r="L243" s="64"/>
      <c r="M243" s="64"/>
      <c r="N243" s="64"/>
    </row>
    <row r="244" spans="2:14">
      <c r="B244" s="68"/>
      <c r="C244" s="67"/>
      <c r="D244" s="64"/>
      <c r="E244" s="64"/>
      <c r="F244" s="64"/>
      <c r="G244" s="64"/>
      <c r="H244" s="64"/>
      <c r="I244" s="64"/>
      <c r="J244" s="64"/>
      <c r="K244" s="64"/>
      <c r="L244" s="64"/>
      <c r="M244" s="64"/>
      <c r="N244" s="64"/>
    </row>
    <row r="245" spans="2:14">
      <c r="B245" s="68"/>
      <c r="C245" s="67"/>
      <c r="D245" s="64"/>
      <c r="E245" s="64"/>
      <c r="F245" s="64"/>
      <c r="G245" s="64"/>
      <c r="H245" s="64"/>
      <c r="I245" s="64"/>
      <c r="J245" s="64"/>
      <c r="K245" s="64"/>
      <c r="L245" s="64"/>
      <c r="M245" s="64"/>
      <c r="N245" s="64"/>
    </row>
    <row r="246" spans="2:14">
      <c r="B246" s="68"/>
      <c r="C246" s="67"/>
      <c r="D246" s="64"/>
      <c r="E246" s="64"/>
      <c r="F246" s="64"/>
      <c r="G246" s="64"/>
      <c r="H246" s="64"/>
      <c r="I246" s="64"/>
      <c r="J246" s="64"/>
      <c r="K246" s="64"/>
      <c r="L246" s="64"/>
      <c r="M246" s="64"/>
      <c r="N246" s="64"/>
    </row>
    <row r="247" spans="2:14">
      <c r="B247" s="68"/>
      <c r="C247" s="67"/>
      <c r="D247" s="64"/>
      <c r="E247" s="64"/>
      <c r="F247" s="64"/>
      <c r="G247" s="64"/>
      <c r="H247" s="64"/>
      <c r="I247" s="64"/>
      <c r="J247" s="64"/>
      <c r="K247" s="64"/>
      <c r="L247" s="64"/>
      <c r="M247" s="64"/>
      <c r="N247" s="64"/>
    </row>
    <row r="248" spans="2:14">
      <c r="B248" s="68"/>
      <c r="C248" s="67"/>
      <c r="D248" s="64"/>
      <c r="E248" s="64"/>
      <c r="F248" s="64"/>
      <c r="G248" s="64"/>
      <c r="H248" s="64"/>
      <c r="I248" s="64"/>
      <c r="J248" s="64"/>
      <c r="K248" s="64"/>
      <c r="L248" s="64"/>
      <c r="M248" s="64"/>
      <c r="N248" s="64"/>
    </row>
    <row r="249" spans="2:14">
      <c r="B249" s="68"/>
      <c r="C249" s="67"/>
      <c r="D249" s="64"/>
      <c r="E249" s="64"/>
      <c r="F249" s="64"/>
      <c r="G249" s="64"/>
      <c r="H249" s="64"/>
      <c r="I249" s="64"/>
      <c r="J249" s="64"/>
      <c r="K249" s="64"/>
      <c r="L249" s="64"/>
      <c r="M249" s="64"/>
      <c r="N249" s="64"/>
    </row>
    <row r="250" spans="2:14">
      <c r="B250" s="68"/>
      <c r="C250" s="67"/>
      <c r="D250" s="64"/>
      <c r="E250" s="64"/>
      <c r="F250" s="64"/>
      <c r="G250" s="64"/>
      <c r="H250" s="64"/>
      <c r="I250" s="64"/>
      <c r="J250" s="64"/>
      <c r="K250" s="64"/>
      <c r="L250" s="64"/>
      <c r="M250" s="64"/>
      <c r="N250" s="64"/>
    </row>
    <row r="251" spans="2:14">
      <c r="B251" s="68"/>
      <c r="C251" s="67"/>
      <c r="D251" s="64"/>
      <c r="E251" s="64"/>
      <c r="F251" s="64"/>
      <c r="G251" s="64"/>
      <c r="H251" s="64"/>
      <c r="I251" s="64"/>
      <c r="J251" s="64"/>
      <c r="K251" s="64"/>
      <c r="L251" s="64"/>
      <c r="M251" s="64"/>
      <c r="N251" s="64"/>
    </row>
    <row r="252" spans="2:14">
      <c r="B252" s="68"/>
      <c r="C252" s="67"/>
      <c r="D252" s="64"/>
      <c r="E252" s="64"/>
      <c r="F252" s="64"/>
      <c r="G252" s="64"/>
      <c r="H252" s="64"/>
      <c r="I252" s="64"/>
      <c r="J252" s="64"/>
      <c r="K252" s="64"/>
      <c r="L252" s="64"/>
      <c r="M252" s="64"/>
      <c r="N252" s="64"/>
    </row>
    <row r="253" spans="2:14">
      <c r="B253" s="68"/>
      <c r="C253" s="67"/>
      <c r="D253" s="64"/>
      <c r="E253" s="64"/>
      <c r="F253" s="64"/>
      <c r="G253" s="64"/>
      <c r="H253" s="64"/>
      <c r="I253" s="64"/>
      <c r="J253" s="64"/>
      <c r="K253" s="64"/>
      <c r="L253" s="64"/>
      <c r="M253" s="64"/>
      <c r="N253" s="64"/>
    </row>
    <row r="254" spans="2:14">
      <c r="B254" s="68"/>
      <c r="C254" s="67"/>
      <c r="D254" s="64"/>
      <c r="E254" s="64"/>
      <c r="F254" s="64"/>
      <c r="G254" s="64"/>
      <c r="H254" s="64"/>
      <c r="I254" s="64"/>
      <c r="J254" s="64"/>
      <c r="K254" s="64"/>
      <c r="L254" s="64"/>
      <c r="M254" s="64"/>
      <c r="N254" s="64"/>
    </row>
    <row r="255" spans="2:14">
      <c r="B255" s="68"/>
      <c r="C255" s="67"/>
      <c r="D255" s="64"/>
      <c r="E255" s="64"/>
      <c r="F255" s="64"/>
      <c r="G255" s="64"/>
      <c r="H255" s="64"/>
      <c r="I255" s="64"/>
      <c r="J255" s="64"/>
      <c r="K255" s="64"/>
      <c r="L255" s="64"/>
      <c r="M255" s="64"/>
      <c r="N255" s="64"/>
    </row>
    <row r="256" spans="2:14">
      <c r="B256" s="68"/>
      <c r="C256" s="67"/>
      <c r="D256" s="64"/>
      <c r="E256" s="64"/>
      <c r="F256" s="64"/>
      <c r="G256" s="64"/>
      <c r="H256" s="64"/>
      <c r="I256" s="64"/>
      <c r="J256" s="64"/>
      <c r="K256" s="64"/>
      <c r="L256" s="64"/>
      <c r="M256" s="64"/>
      <c r="N256" s="64"/>
    </row>
    <row r="257" spans="2:14">
      <c r="B257" s="68"/>
      <c r="C257" s="67"/>
      <c r="D257" s="64"/>
      <c r="E257" s="64"/>
      <c r="F257" s="64"/>
      <c r="G257" s="64"/>
      <c r="H257" s="64"/>
      <c r="I257" s="64"/>
      <c r="J257" s="64"/>
      <c r="K257" s="64"/>
      <c r="L257" s="64"/>
      <c r="M257" s="64"/>
      <c r="N257" s="64"/>
    </row>
    <row r="258" spans="2:14">
      <c r="B258" s="68"/>
      <c r="C258" s="67"/>
      <c r="D258" s="64"/>
      <c r="E258" s="64"/>
      <c r="F258" s="64"/>
      <c r="G258" s="64"/>
      <c r="H258" s="64"/>
      <c r="I258" s="64"/>
      <c r="J258" s="64"/>
      <c r="K258" s="64"/>
      <c r="L258" s="64"/>
      <c r="M258" s="64"/>
      <c r="N258" s="64"/>
    </row>
    <row r="259" spans="2:14">
      <c r="B259" s="68"/>
      <c r="C259" s="67"/>
      <c r="D259" s="64"/>
      <c r="E259" s="64"/>
      <c r="F259" s="64"/>
      <c r="G259" s="64"/>
      <c r="H259" s="64"/>
      <c r="I259" s="64"/>
      <c r="J259" s="64"/>
      <c r="K259" s="64"/>
      <c r="L259" s="64"/>
      <c r="M259" s="64"/>
      <c r="N259" s="64"/>
    </row>
    <row r="260" spans="2:14">
      <c r="B260" s="68"/>
      <c r="C260" s="67"/>
      <c r="D260" s="64"/>
      <c r="E260" s="64"/>
      <c r="F260" s="64"/>
      <c r="G260" s="64"/>
      <c r="H260" s="64"/>
      <c r="I260" s="64"/>
      <c r="J260" s="64"/>
      <c r="K260" s="64"/>
      <c r="L260" s="64"/>
      <c r="M260" s="64"/>
      <c r="N260" s="64"/>
    </row>
    <row r="261" spans="2:14">
      <c r="B261" s="68"/>
      <c r="C261" s="67"/>
      <c r="D261" s="64"/>
      <c r="E261" s="64"/>
      <c r="F261" s="64"/>
      <c r="G261" s="64"/>
      <c r="H261" s="64"/>
      <c r="I261" s="64"/>
      <c r="J261" s="64"/>
      <c r="K261" s="64"/>
      <c r="L261" s="64"/>
      <c r="M261" s="64"/>
      <c r="N261" s="64"/>
    </row>
    <row r="262" spans="2:14">
      <c r="B262" s="68"/>
      <c r="C262" s="67"/>
      <c r="D262" s="64"/>
      <c r="E262" s="64"/>
      <c r="F262" s="64"/>
      <c r="G262" s="64"/>
      <c r="H262" s="64"/>
      <c r="I262" s="64"/>
      <c r="J262" s="64"/>
      <c r="K262" s="64"/>
      <c r="L262" s="64"/>
      <c r="M262" s="64"/>
      <c r="N262" s="64"/>
    </row>
    <row r="263" spans="2:14">
      <c r="B263" s="68"/>
      <c r="C263" s="67"/>
      <c r="D263" s="64"/>
      <c r="E263" s="64"/>
      <c r="F263" s="64"/>
      <c r="G263" s="64"/>
      <c r="H263" s="64"/>
      <c r="I263" s="64"/>
      <c r="J263" s="64"/>
      <c r="K263" s="64"/>
      <c r="L263" s="64"/>
      <c r="M263" s="64"/>
      <c r="N263" s="64"/>
    </row>
    <row r="264" spans="2:14">
      <c r="B264" s="68"/>
      <c r="C264" s="67"/>
      <c r="D264" s="64"/>
      <c r="E264" s="64"/>
      <c r="F264" s="64"/>
      <c r="G264" s="64"/>
      <c r="H264" s="64"/>
      <c r="I264" s="64"/>
      <c r="J264" s="64"/>
      <c r="K264" s="64"/>
      <c r="L264" s="64"/>
      <c r="M264" s="64"/>
      <c r="N264" s="64"/>
    </row>
    <row r="265" spans="2:14">
      <c r="B265" s="68"/>
      <c r="C265" s="67"/>
      <c r="D265" s="64"/>
      <c r="E265" s="64"/>
      <c r="F265" s="64"/>
      <c r="G265" s="64"/>
      <c r="H265" s="64"/>
      <c r="I265" s="64"/>
      <c r="J265" s="64"/>
      <c r="K265" s="64"/>
      <c r="L265" s="64"/>
      <c r="M265" s="64"/>
      <c r="N265" s="64"/>
    </row>
    <row r="266" spans="2:14">
      <c r="B266" s="68"/>
      <c r="C266" s="67"/>
      <c r="D266" s="64"/>
      <c r="E266" s="64"/>
      <c r="F266" s="64"/>
      <c r="G266" s="64"/>
      <c r="H266" s="64"/>
      <c r="I266" s="64"/>
      <c r="J266" s="64"/>
      <c r="K266" s="64"/>
      <c r="L266" s="64"/>
      <c r="M266" s="64"/>
      <c r="N266" s="64"/>
    </row>
    <row r="267" spans="2:14">
      <c r="B267" s="68"/>
      <c r="C267" s="67"/>
      <c r="D267" s="64"/>
      <c r="E267" s="64"/>
      <c r="F267" s="64"/>
      <c r="G267" s="64"/>
      <c r="H267" s="64"/>
      <c r="I267" s="64"/>
      <c r="J267" s="64"/>
      <c r="K267" s="64"/>
      <c r="L267" s="64"/>
      <c r="M267" s="64"/>
      <c r="N267" s="64"/>
    </row>
    <row r="268" spans="2:14">
      <c r="B268" s="68"/>
      <c r="C268" s="67"/>
      <c r="D268" s="64"/>
      <c r="E268" s="64"/>
      <c r="F268" s="64"/>
      <c r="G268" s="64"/>
      <c r="H268" s="64"/>
      <c r="I268" s="64"/>
      <c r="J268" s="64"/>
      <c r="K268" s="64"/>
      <c r="L268" s="64"/>
      <c r="M268" s="64"/>
      <c r="N268" s="64"/>
    </row>
    <row r="269" spans="2:14">
      <c r="B269" s="68"/>
      <c r="C269" s="67"/>
      <c r="D269" s="64"/>
      <c r="E269" s="64"/>
      <c r="F269" s="64"/>
      <c r="G269" s="64"/>
      <c r="H269" s="64"/>
      <c r="I269" s="64"/>
      <c r="J269" s="64"/>
      <c r="K269" s="64"/>
      <c r="L269" s="64"/>
      <c r="M269" s="64"/>
      <c r="N269" s="64"/>
    </row>
    <row r="270" spans="2:14">
      <c r="B270" s="68"/>
      <c r="C270" s="67"/>
      <c r="D270" s="64"/>
      <c r="E270" s="64"/>
      <c r="F270" s="64"/>
      <c r="G270" s="64"/>
      <c r="H270" s="64"/>
      <c r="I270" s="64"/>
      <c r="J270" s="64"/>
      <c r="K270" s="64"/>
      <c r="L270" s="64"/>
      <c r="M270" s="64"/>
      <c r="N270" s="64"/>
    </row>
    <row r="271" spans="2:14">
      <c r="B271" s="68"/>
      <c r="C271" s="67"/>
      <c r="D271" s="64"/>
      <c r="E271" s="64"/>
      <c r="F271" s="64"/>
      <c r="G271" s="64"/>
      <c r="H271" s="64"/>
      <c r="I271" s="64"/>
      <c r="J271" s="64"/>
      <c r="K271" s="64"/>
      <c r="L271" s="64"/>
      <c r="M271" s="64"/>
      <c r="N271" s="64"/>
    </row>
    <row r="272" spans="2:14">
      <c r="B272" s="68"/>
      <c r="C272" s="67"/>
      <c r="D272" s="64"/>
      <c r="E272" s="64"/>
      <c r="F272" s="64"/>
      <c r="G272" s="64"/>
      <c r="H272" s="64"/>
      <c r="I272" s="64"/>
      <c r="J272" s="64"/>
      <c r="K272" s="64"/>
      <c r="L272" s="64"/>
      <c r="M272" s="64"/>
      <c r="N272" s="64"/>
    </row>
    <row r="273" spans="2:14">
      <c r="B273" s="68"/>
      <c r="C273" s="67"/>
      <c r="D273" s="64"/>
      <c r="E273" s="64"/>
      <c r="F273" s="64"/>
      <c r="G273" s="64"/>
      <c r="H273" s="64"/>
      <c r="I273" s="64"/>
      <c r="J273" s="64"/>
      <c r="K273" s="64"/>
      <c r="L273" s="64"/>
      <c r="M273" s="64"/>
      <c r="N273" s="64"/>
    </row>
    <row r="274" spans="2:14">
      <c r="B274" s="68"/>
      <c r="C274" s="67"/>
      <c r="D274" s="64"/>
      <c r="E274" s="64"/>
      <c r="F274" s="64"/>
      <c r="G274" s="64"/>
      <c r="H274" s="64"/>
      <c r="I274" s="64"/>
      <c r="J274" s="64"/>
      <c r="K274" s="64"/>
      <c r="L274" s="64"/>
      <c r="M274" s="64"/>
      <c r="N274" s="64"/>
    </row>
    <row r="275" spans="2:14">
      <c r="B275" s="68"/>
      <c r="C275" s="67"/>
      <c r="D275" s="64"/>
      <c r="E275" s="64"/>
      <c r="F275" s="64"/>
      <c r="G275" s="64"/>
      <c r="H275" s="64"/>
      <c r="I275" s="64"/>
      <c r="J275" s="64"/>
      <c r="K275" s="64"/>
      <c r="L275" s="64"/>
      <c r="M275" s="64"/>
      <c r="N275" s="64"/>
    </row>
    <row r="276" spans="2:14">
      <c r="B276" s="68"/>
      <c r="C276" s="67"/>
      <c r="D276" s="64"/>
      <c r="E276" s="64"/>
      <c r="F276" s="64"/>
      <c r="G276" s="64"/>
      <c r="H276" s="64"/>
      <c r="I276" s="64"/>
      <c r="J276" s="64"/>
      <c r="K276" s="64"/>
      <c r="L276" s="64"/>
      <c r="M276" s="64"/>
      <c r="N276" s="64"/>
    </row>
    <row r="277" spans="2:14">
      <c r="B277" s="68"/>
      <c r="C277" s="67"/>
      <c r="D277" s="64"/>
      <c r="E277" s="64"/>
      <c r="F277" s="64"/>
      <c r="G277" s="64"/>
      <c r="H277" s="64"/>
      <c r="I277" s="64"/>
      <c r="J277" s="64"/>
      <c r="K277" s="64"/>
      <c r="L277" s="64"/>
      <c r="M277" s="64"/>
      <c r="N277" s="64"/>
    </row>
    <row r="278" spans="2:14">
      <c r="B278" s="68"/>
      <c r="C278" s="67"/>
      <c r="D278" s="64"/>
      <c r="E278" s="64"/>
      <c r="F278" s="64"/>
      <c r="G278" s="64"/>
      <c r="H278" s="64"/>
      <c r="I278" s="64"/>
      <c r="J278" s="64"/>
      <c r="K278" s="64"/>
      <c r="L278" s="64"/>
      <c r="M278" s="64"/>
      <c r="N278" s="64"/>
    </row>
    <row r="279" spans="2:14">
      <c r="B279" s="68"/>
      <c r="C279" s="67"/>
      <c r="D279" s="64"/>
      <c r="E279" s="64"/>
      <c r="F279" s="64"/>
      <c r="G279" s="64"/>
      <c r="H279" s="64"/>
      <c r="I279" s="64"/>
      <c r="J279" s="64"/>
      <c r="K279" s="64"/>
      <c r="L279" s="64"/>
      <c r="M279" s="64"/>
      <c r="N279" s="64"/>
    </row>
    <row r="280" spans="2:14">
      <c r="B280" s="68"/>
      <c r="C280" s="67"/>
      <c r="D280" s="64"/>
      <c r="E280" s="64"/>
      <c r="F280" s="64"/>
      <c r="G280" s="64"/>
      <c r="H280" s="64"/>
      <c r="I280" s="64"/>
      <c r="J280" s="64"/>
      <c r="K280" s="64"/>
      <c r="L280" s="64"/>
      <c r="M280" s="64"/>
      <c r="N280" s="64"/>
    </row>
    <row r="281" spans="2:14">
      <c r="B281" s="68"/>
      <c r="C281" s="67"/>
      <c r="D281" s="64"/>
      <c r="E281" s="64"/>
      <c r="F281" s="64"/>
      <c r="G281" s="64"/>
      <c r="H281" s="64"/>
      <c r="I281" s="64"/>
      <c r="J281" s="64"/>
      <c r="K281" s="64"/>
      <c r="L281" s="64"/>
      <c r="M281" s="64"/>
      <c r="N281" s="64"/>
    </row>
    <row r="282" spans="2:14">
      <c r="B282" s="68"/>
      <c r="C282" s="67"/>
      <c r="D282" s="64"/>
      <c r="E282" s="64"/>
      <c r="F282" s="64"/>
      <c r="G282" s="64"/>
      <c r="H282" s="64"/>
      <c r="I282" s="64"/>
      <c r="J282" s="64"/>
      <c r="K282" s="64"/>
      <c r="L282" s="64"/>
      <c r="M282" s="64"/>
      <c r="N282" s="64"/>
    </row>
    <row r="283" spans="2:14">
      <c r="B283" s="68"/>
      <c r="C283" s="67"/>
      <c r="D283" s="64"/>
      <c r="E283" s="64"/>
      <c r="F283" s="64"/>
      <c r="G283" s="64"/>
      <c r="H283" s="64"/>
      <c r="I283" s="64"/>
      <c r="J283" s="64"/>
      <c r="K283" s="64"/>
      <c r="L283" s="64"/>
      <c r="M283" s="64"/>
      <c r="N283" s="64"/>
    </row>
    <row r="284" spans="2:14">
      <c r="B284" s="68"/>
      <c r="C284" s="67"/>
      <c r="D284" s="64"/>
      <c r="E284" s="64"/>
      <c r="F284" s="64"/>
      <c r="G284" s="64"/>
      <c r="H284" s="64"/>
      <c r="I284" s="64"/>
      <c r="J284" s="64"/>
      <c r="K284" s="64"/>
      <c r="L284" s="64"/>
      <c r="M284" s="64"/>
      <c r="N284" s="64"/>
    </row>
    <row r="285" spans="2:14">
      <c r="B285" s="68"/>
      <c r="C285" s="67"/>
      <c r="D285" s="64"/>
      <c r="E285" s="64"/>
      <c r="F285" s="64"/>
      <c r="G285" s="64"/>
      <c r="H285" s="64"/>
      <c r="I285" s="64"/>
      <c r="J285" s="64"/>
      <c r="K285" s="64"/>
      <c r="L285" s="64"/>
      <c r="M285" s="64"/>
      <c r="N285" s="64"/>
    </row>
    <row r="286" spans="2:14">
      <c r="B286" s="68"/>
      <c r="C286" s="67"/>
      <c r="D286" s="64"/>
      <c r="E286" s="64"/>
      <c r="F286" s="64"/>
      <c r="G286" s="64"/>
      <c r="H286" s="64"/>
      <c r="I286" s="64"/>
      <c r="J286" s="64"/>
      <c r="K286" s="64"/>
      <c r="L286" s="64"/>
      <c r="M286" s="64"/>
      <c r="N286" s="64"/>
    </row>
    <row r="287" spans="2:14">
      <c r="B287" s="68"/>
      <c r="C287" s="67"/>
      <c r="D287" s="64"/>
      <c r="E287" s="64"/>
      <c r="F287" s="64"/>
      <c r="G287" s="64"/>
      <c r="H287" s="64"/>
      <c r="I287" s="64"/>
      <c r="J287" s="64"/>
      <c r="K287" s="64"/>
      <c r="L287" s="64"/>
      <c r="M287" s="64"/>
      <c r="N287" s="64"/>
    </row>
    <row r="288" spans="2:14">
      <c r="B288" s="68"/>
      <c r="C288" s="67"/>
      <c r="D288" s="64"/>
      <c r="E288" s="64"/>
      <c r="F288" s="64"/>
      <c r="G288" s="64"/>
      <c r="H288" s="64"/>
      <c r="I288" s="64"/>
      <c r="J288" s="64"/>
      <c r="K288" s="64"/>
      <c r="L288" s="64"/>
      <c r="M288" s="64"/>
      <c r="N288" s="64"/>
    </row>
    <row r="289" spans="2:14">
      <c r="B289" s="68"/>
      <c r="C289" s="67"/>
      <c r="D289" s="64"/>
      <c r="E289" s="64"/>
      <c r="F289" s="64"/>
      <c r="G289" s="64"/>
      <c r="H289" s="64"/>
      <c r="I289" s="64"/>
      <c r="J289" s="64"/>
      <c r="K289" s="64"/>
      <c r="L289" s="64"/>
      <c r="M289" s="64"/>
      <c r="N289" s="64"/>
    </row>
    <row r="290" spans="2:14">
      <c r="B290" s="68"/>
      <c r="C290" s="67"/>
      <c r="D290" s="64"/>
      <c r="E290" s="64"/>
      <c r="F290" s="64"/>
      <c r="G290" s="64"/>
      <c r="H290" s="64"/>
      <c r="I290" s="64"/>
      <c r="J290" s="64"/>
      <c r="K290" s="64"/>
      <c r="L290" s="64"/>
      <c r="M290" s="64"/>
      <c r="N290" s="64"/>
    </row>
    <row r="291" spans="2:14">
      <c r="B291" s="68"/>
      <c r="C291" s="67"/>
      <c r="D291" s="64"/>
      <c r="E291" s="64"/>
      <c r="F291" s="64"/>
      <c r="G291" s="64"/>
      <c r="H291" s="64"/>
      <c r="I291" s="64"/>
      <c r="J291" s="64"/>
      <c r="K291" s="64"/>
      <c r="L291" s="64"/>
      <c r="M291" s="64"/>
      <c r="N291" s="64"/>
    </row>
    <row r="292" spans="2:14">
      <c r="B292" s="68"/>
      <c r="C292" s="67"/>
      <c r="D292" s="64"/>
      <c r="E292" s="64"/>
      <c r="F292" s="64"/>
      <c r="G292" s="64"/>
      <c r="H292" s="64"/>
      <c r="I292" s="64"/>
      <c r="J292" s="64"/>
      <c r="K292" s="64"/>
      <c r="L292" s="64"/>
      <c r="M292" s="64"/>
      <c r="N292" s="64"/>
    </row>
    <row r="293" spans="2:14">
      <c r="B293" s="68"/>
      <c r="C293" s="67"/>
      <c r="D293" s="64"/>
      <c r="E293" s="64"/>
      <c r="F293" s="64"/>
      <c r="G293" s="64"/>
      <c r="H293" s="64"/>
      <c r="I293" s="64"/>
      <c r="J293" s="64"/>
      <c r="K293" s="64"/>
      <c r="L293" s="64"/>
      <c r="M293" s="64"/>
      <c r="N293" s="64"/>
    </row>
    <row r="294" spans="2:14">
      <c r="B294" s="68"/>
      <c r="C294" s="67"/>
      <c r="D294" s="64"/>
      <c r="E294" s="64"/>
      <c r="F294" s="64"/>
      <c r="G294" s="64"/>
      <c r="H294" s="64"/>
      <c r="I294" s="64"/>
      <c r="J294" s="64"/>
      <c r="K294" s="64"/>
      <c r="L294" s="64"/>
      <c r="M294" s="64"/>
      <c r="N294" s="64"/>
    </row>
    <row r="295" spans="2:14">
      <c r="B295" s="68"/>
      <c r="C295" s="67"/>
      <c r="D295" s="64"/>
      <c r="E295" s="64"/>
      <c r="F295" s="64"/>
      <c r="G295" s="64"/>
      <c r="H295" s="64"/>
      <c r="I295" s="64"/>
      <c r="J295" s="64"/>
      <c r="K295" s="64"/>
      <c r="L295" s="64"/>
      <c r="M295" s="64"/>
      <c r="N295" s="64"/>
    </row>
    <row r="296" spans="2:14">
      <c r="B296" s="68"/>
      <c r="C296" s="67"/>
      <c r="D296" s="64"/>
      <c r="E296" s="64"/>
      <c r="F296" s="64"/>
      <c r="G296" s="64"/>
      <c r="H296" s="64"/>
      <c r="I296" s="64"/>
      <c r="J296" s="64"/>
      <c r="K296" s="64"/>
      <c r="L296" s="64"/>
      <c r="M296" s="64"/>
      <c r="N296" s="64"/>
    </row>
    <row r="297" spans="2:14">
      <c r="B297" s="68"/>
      <c r="C297" s="67"/>
      <c r="D297" s="64"/>
      <c r="E297" s="64"/>
      <c r="F297" s="64"/>
      <c r="G297" s="64"/>
      <c r="H297" s="64"/>
      <c r="I297" s="64"/>
      <c r="J297" s="64"/>
      <c r="K297" s="64"/>
      <c r="L297" s="64"/>
      <c r="M297" s="64"/>
      <c r="N297" s="64"/>
    </row>
    <row r="298" spans="2:14">
      <c r="B298" s="68"/>
      <c r="C298" s="67"/>
      <c r="D298" s="64"/>
      <c r="E298" s="64"/>
      <c r="F298" s="64"/>
      <c r="G298" s="64"/>
      <c r="H298" s="64"/>
      <c r="I298" s="64"/>
      <c r="J298" s="64"/>
      <c r="K298" s="64"/>
      <c r="L298" s="64"/>
      <c r="M298" s="64"/>
      <c r="N298" s="64"/>
    </row>
    <row r="299" spans="2:14">
      <c r="B299" s="68"/>
      <c r="C299" s="67"/>
      <c r="D299" s="64"/>
      <c r="E299" s="64"/>
      <c r="F299" s="64"/>
      <c r="G299" s="64"/>
      <c r="H299" s="64"/>
      <c r="I299" s="64"/>
      <c r="J299" s="64"/>
      <c r="K299" s="64"/>
      <c r="L299" s="64"/>
      <c r="M299" s="64"/>
      <c r="N299" s="64"/>
    </row>
    <row r="300" spans="2:14">
      <c r="B300" s="68"/>
      <c r="C300" s="67"/>
      <c r="D300" s="64"/>
      <c r="E300" s="64"/>
      <c r="F300" s="64"/>
      <c r="G300" s="64"/>
      <c r="H300" s="64"/>
      <c r="I300" s="64"/>
      <c r="J300" s="64"/>
      <c r="K300" s="64"/>
      <c r="L300" s="64"/>
      <c r="M300" s="64"/>
      <c r="N300" s="64"/>
    </row>
    <row r="301" spans="2:14">
      <c r="B301" s="68"/>
      <c r="C301" s="67"/>
      <c r="D301" s="64"/>
      <c r="E301" s="64"/>
      <c r="F301" s="64"/>
      <c r="G301" s="64"/>
      <c r="H301" s="64"/>
      <c r="I301" s="64"/>
      <c r="J301" s="64"/>
      <c r="K301" s="64"/>
      <c r="L301" s="64"/>
      <c r="M301" s="64"/>
      <c r="N301" s="64"/>
    </row>
    <row r="302" spans="2:14">
      <c r="B302" s="68"/>
      <c r="C302" s="67"/>
      <c r="D302" s="64"/>
      <c r="E302" s="64"/>
      <c r="F302" s="64"/>
      <c r="G302" s="64"/>
      <c r="H302" s="64"/>
      <c r="I302" s="64"/>
      <c r="J302" s="64"/>
      <c r="K302" s="64"/>
      <c r="L302" s="64"/>
      <c r="M302" s="64"/>
      <c r="N302" s="64"/>
    </row>
    <row r="303" spans="2:14">
      <c r="B303" s="68"/>
      <c r="C303" s="67"/>
      <c r="D303" s="64"/>
      <c r="E303" s="64"/>
      <c r="F303" s="64"/>
      <c r="G303" s="64"/>
      <c r="H303" s="64"/>
      <c r="I303" s="64"/>
      <c r="J303" s="64"/>
      <c r="K303" s="64"/>
      <c r="L303" s="64"/>
      <c r="M303" s="64"/>
      <c r="N303" s="64"/>
    </row>
    <row r="304" spans="2:14">
      <c r="B304" s="68"/>
      <c r="C304" s="67"/>
      <c r="D304" s="64"/>
      <c r="E304" s="64"/>
      <c r="F304" s="64"/>
      <c r="G304" s="64"/>
      <c r="H304" s="64"/>
      <c r="I304" s="64"/>
      <c r="J304" s="64"/>
      <c r="K304" s="64"/>
      <c r="L304" s="64"/>
      <c r="M304" s="64"/>
      <c r="N304" s="64"/>
    </row>
    <row r="305" spans="2:14">
      <c r="B305" s="68"/>
      <c r="C305" s="67"/>
      <c r="D305" s="64"/>
      <c r="E305" s="64"/>
      <c r="F305" s="64"/>
      <c r="G305" s="64"/>
      <c r="H305" s="64"/>
      <c r="I305" s="64"/>
      <c r="J305" s="64"/>
      <c r="K305" s="64"/>
      <c r="L305" s="64"/>
      <c r="M305" s="64"/>
      <c r="N305" s="64"/>
    </row>
    <row r="306" spans="2:14">
      <c r="B306" s="68"/>
      <c r="C306" s="67"/>
      <c r="D306" s="64"/>
      <c r="E306" s="64"/>
      <c r="F306" s="64"/>
      <c r="G306" s="64"/>
      <c r="H306" s="64"/>
      <c r="I306" s="64"/>
      <c r="J306" s="64"/>
      <c r="K306" s="64"/>
      <c r="L306" s="64"/>
      <c r="M306" s="64"/>
      <c r="N306" s="64"/>
    </row>
    <row r="307" spans="2:14">
      <c r="B307" s="68"/>
      <c r="C307" s="67"/>
      <c r="D307" s="64"/>
      <c r="E307" s="64"/>
      <c r="F307" s="64"/>
      <c r="G307" s="64"/>
      <c r="H307" s="64"/>
      <c r="I307" s="64"/>
      <c r="J307" s="64"/>
      <c r="K307" s="64"/>
      <c r="L307" s="64"/>
      <c r="M307" s="64"/>
      <c r="N307" s="64"/>
    </row>
    <row r="308" spans="2:14">
      <c r="B308" s="68"/>
      <c r="C308" s="67"/>
      <c r="D308" s="64"/>
      <c r="E308" s="64"/>
      <c r="F308" s="64"/>
      <c r="G308" s="64"/>
      <c r="H308" s="64"/>
      <c r="I308" s="64"/>
      <c r="J308" s="64"/>
      <c r="K308" s="64"/>
      <c r="L308" s="64"/>
      <c r="M308" s="64"/>
      <c r="N308" s="64"/>
    </row>
    <row r="309" spans="2:14">
      <c r="B309" s="68"/>
      <c r="C309" s="67"/>
      <c r="D309" s="64"/>
      <c r="E309" s="64"/>
      <c r="F309" s="64"/>
      <c r="G309" s="64"/>
      <c r="H309" s="64"/>
      <c r="I309" s="64"/>
      <c r="J309" s="64"/>
      <c r="K309" s="64"/>
      <c r="L309" s="64"/>
      <c r="M309" s="64"/>
      <c r="N309" s="64"/>
    </row>
    <row r="310" spans="2:14">
      <c r="B310" s="68"/>
      <c r="C310" s="67"/>
      <c r="D310" s="64"/>
      <c r="E310" s="64"/>
      <c r="F310" s="64"/>
      <c r="G310" s="64"/>
      <c r="H310" s="64"/>
      <c r="I310" s="64"/>
      <c r="J310" s="64"/>
      <c r="K310" s="64"/>
      <c r="L310" s="64"/>
      <c r="M310" s="64"/>
      <c r="N310" s="64"/>
    </row>
    <row r="311" spans="2:14">
      <c r="B311" s="68"/>
      <c r="C311" s="67"/>
      <c r="D311" s="64"/>
      <c r="E311" s="64"/>
      <c r="F311" s="64"/>
      <c r="G311" s="64"/>
      <c r="H311" s="64"/>
      <c r="I311" s="64"/>
      <c r="J311" s="64"/>
      <c r="K311" s="64"/>
      <c r="L311" s="64"/>
      <c r="M311" s="64"/>
      <c r="N311" s="64"/>
    </row>
    <row r="312" spans="2:14">
      <c r="B312" s="68"/>
      <c r="C312" s="67"/>
      <c r="D312" s="64"/>
      <c r="E312" s="64"/>
      <c r="F312" s="64"/>
      <c r="G312" s="64"/>
      <c r="H312" s="64"/>
      <c r="I312" s="64"/>
      <c r="J312" s="64"/>
      <c r="K312" s="64"/>
      <c r="L312" s="64"/>
      <c r="M312" s="64"/>
      <c r="N312" s="64"/>
    </row>
    <row r="313" spans="2:14">
      <c r="B313" s="68"/>
      <c r="C313" s="67"/>
      <c r="D313" s="64"/>
      <c r="E313" s="64"/>
      <c r="F313" s="64"/>
      <c r="G313" s="64"/>
      <c r="H313" s="64"/>
      <c r="I313" s="64"/>
      <c r="J313" s="64"/>
      <c r="K313" s="64"/>
      <c r="L313" s="64"/>
      <c r="M313" s="64"/>
      <c r="N313" s="64"/>
    </row>
    <row r="314" spans="2:14">
      <c r="B314" s="68"/>
      <c r="C314" s="67"/>
      <c r="D314" s="64"/>
      <c r="E314" s="64"/>
      <c r="F314" s="64"/>
      <c r="G314" s="64"/>
      <c r="H314" s="64"/>
      <c r="I314" s="64"/>
      <c r="J314" s="64"/>
      <c r="K314" s="64"/>
      <c r="L314" s="64"/>
      <c r="M314" s="64"/>
      <c r="N314" s="64"/>
    </row>
    <row r="315" spans="2:14">
      <c r="B315" s="68"/>
      <c r="C315" s="67"/>
      <c r="D315" s="64"/>
      <c r="E315" s="64"/>
      <c r="F315" s="64"/>
      <c r="G315" s="64"/>
      <c r="H315" s="64"/>
      <c r="I315" s="64"/>
      <c r="J315" s="64"/>
      <c r="K315" s="64"/>
      <c r="L315" s="64"/>
      <c r="M315" s="64"/>
      <c r="N315" s="64"/>
    </row>
    <row r="316" spans="2:14">
      <c r="B316" s="68"/>
      <c r="C316" s="67"/>
      <c r="D316" s="64"/>
      <c r="E316" s="64"/>
      <c r="F316" s="64"/>
      <c r="G316" s="64"/>
      <c r="H316" s="64"/>
      <c r="I316" s="64"/>
      <c r="J316" s="64"/>
      <c r="K316" s="64"/>
      <c r="L316" s="64"/>
      <c r="M316" s="64"/>
      <c r="N316" s="64"/>
    </row>
    <row r="317" spans="2:14">
      <c r="B317" s="68"/>
      <c r="C317" s="67"/>
      <c r="D317" s="64"/>
      <c r="E317" s="64"/>
      <c r="F317" s="64"/>
      <c r="G317" s="64"/>
      <c r="H317" s="64"/>
      <c r="I317" s="64"/>
      <c r="J317" s="64"/>
      <c r="K317" s="64"/>
      <c r="L317" s="64"/>
      <c r="M317" s="64"/>
      <c r="N317" s="64"/>
    </row>
    <row r="318" spans="2:14">
      <c r="B318" s="68"/>
      <c r="C318" s="67"/>
      <c r="D318" s="64"/>
      <c r="E318" s="64"/>
      <c r="F318" s="64"/>
      <c r="G318" s="64"/>
      <c r="H318" s="64"/>
      <c r="I318" s="64"/>
      <c r="J318" s="64"/>
      <c r="K318" s="64"/>
      <c r="L318" s="64"/>
      <c r="M318" s="64"/>
      <c r="N318" s="64"/>
    </row>
    <row r="319" spans="2:14">
      <c r="B319" s="68"/>
      <c r="C319" s="67"/>
      <c r="D319" s="64"/>
      <c r="E319" s="64"/>
      <c r="F319" s="64"/>
      <c r="G319" s="64"/>
      <c r="H319" s="64"/>
      <c r="I319" s="64"/>
      <c r="J319" s="64"/>
      <c r="K319" s="64"/>
      <c r="L319" s="64"/>
      <c r="M319" s="64"/>
      <c r="N319" s="64"/>
    </row>
    <row r="320" spans="2:14">
      <c r="B320" s="68"/>
      <c r="C320" s="67"/>
      <c r="D320" s="64"/>
      <c r="E320" s="64"/>
      <c r="F320" s="64"/>
      <c r="G320" s="64"/>
      <c r="H320" s="64"/>
      <c r="I320" s="64"/>
      <c r="J320" s="64"/>
      <c r="K320" s="64"/>
      <c r="L320" s="64"/>
      <c r="M320" s="64"/>
      <c r="N320" s="64"/>
    </row>
    <row r="321" spans="2:14">
      <c r="B321" s="68"/>
      <c r="C321" s="67"/>
      <c r="D321" s="64"/>
      <c r="E321" s="64"/>
      <c r="F321" s="64"/>
      <c r="G321" s="64"/>
      <c r="H321" s="64"/>
      <c r="I321" s="64"/>
      <c r="J321" s="64"/>
      <c r="K321" s="64"/>
      <c r="L321" s="64"/>
      <c r="M321" s="64"/>
      <c r="N321" s="64"/>
    </row>
    <row r="322" spans="2:14">
      <c r="B322" s="68"/>
      <c r="C322" s="67"/>
      <c r="D322" s="64"/>
      <c r="E322" s="64"/>
      <c r="F322" s="64"/>
      <c r="G322" s="64"/>
      <c r="H322" s="64"/>
      <c r="I322" s="64"/>
      <c r="J322" s="64"/>
      <c r="K322" s="64"/>
      <c r="L322" s="64"/>
      <c r="M322" s="64"/>
      <c r="N322" s="64"/>
    </row>
    <row r="323" spans="2:14">
      <c r="B323" s="68"/>
      <c r="C323" s="67"/>
      <c r="D323" s="64"/>
      <c r="E323" s="64"/>
      <c r="F323" s="64"/>
      <c r="G323" s="64"/>
      <c r="H323" s="64"/>
      <c r="I323" s="64"/>
      <c r="J323" s="64"/>
      <c r="K323" s="64"/>
      <c r="L323" s="64"/>
      <c r="M323" s="64"/>
      <c r="N323" s="64"/>
    </row>
    <row r="324" spans="2:14">
      <c r="B324" s="68"/>
      <c r="C324" s="67"/>
      <c r="D324" s="64"/>
      <c r="E324" s="64"/>
      <c r="F324" s="64"/>
      <c r="G324" s="64"/>
      <c r="H324" s="64"/>
      <c r="I324" s="64"/>
      <c r="J324" s="64"/>
      <c r="K324" s="64"/>
      <c r="L324" s="64"/>
      <c r="M324" s="64"/>
      <c r="N324" s="64"/>
    </row>
    <row r="325" spans="2:14">
      <c r="B325" s="68"/>
      <c r="C325" s="67"/>
      <c r="D325" s="64"/>
      <c r="E325" s="64"/>
      <c r="F325" s="64"/>
      <c r="G325" s="64"/>
      <c r="H325" s="64"/>
      <c r="I325" s="64"/>
      <c r="J325" s="64"/>
      <c r="K325" s="64"/>
      <c r="L325" s="64"/>
      <c r="M325" s="64"/>
      <c r="N325" s="64"/>
    </row>
    <row r="326" spans="2:14">
      <c r="B326" s="68"/>
      <c r="C326" s="67"/>
      <c r="D326" s="64"/>
      <c r="E326" s="64"/>
      <c r="F326" s="64"/>
      <c r="G326" s="64"/>
      <c r="H326" s="64"/>
      <c r="I326" s="64"/>
      <c r="J326" s="64"/>
      <c r="K326" s="64"/>
      <c r="L326" s="64"/>
      <c r="M326" s="64"/>
      <c r="N326" s="64"/>
    </row>
    <row r="327" spans="2:14">
      <c r="B327" s="68"/>
      <c r="C327" s="67"/>
      <c r="D327" s="64"/>
      <c r="E327" s="64"/>
      <c r="F327" s="64"/>
      <c r="G327" s="64"/>
      <c r="H327" s="64"/>
      <c r="I327" s="64"/>
      <c r="J327" s="64"/>
      <c r="K327" s="64"/>
      <c r="L327" s="64"/>
      <c r="M327" s="64"/>
      <c r="N327" s="64"/>
    </row>
    <row r="328" spans="2:14">
      <c r="B328" s="68"/>
      <c r="C328" s="67"/>
      <c r="D328" s="64"/>
      <c r="E328" s="64"/>
      <c r="F328" s="64"/>
      <c r="G328" s="64"/>
      <c r="H328" s="64"/>
      <c r="I328" s="64"/>
      <c r="J328" s="64"/>
      <c r="K328" s="64"/>
      <c r="L328" s="64"/>
      <c r="M328" s="64"/>
      <c r="N328" s="64"/>
    </row>
    <row r="329" spans="2:14">
      <c r="B329" s="68"/>
      <c r="C329" s="67"/>
      <c r="D329" s="64"/>
      <c r="E329" s="64"/>
      <c r="F329" s="64"/>
      <c r="G329" s="64"/>
      <c r="H329" s="64"/>
      <c r="I329" s="64"/>
      <c r="J329" s="64"/>
      <c r="K329" s="64"/>
      <c r="L329" s="64"/>
      <c r="M329" s="64"/>
      <c r="N329" s="64"/>
    </row>
    <row r="330" spans="2:14">
      <c r="B330" s="68"/>
      <c r="C330" s="67"/>
      <c r="D330" s="64"/>
      <c r="E330" s="64"/>
      <c r="F330" s="64"/>
      <c r="G330" s="64"/>
      <c r="H330" s="64"/>
      <c r="I330" s="64"/>
      <c r="J330" s="64"/>
      <c r="K330" s="64"/>
      <c r="L330" s="64"/>
      <c r="M330" s="64"/>
      <c r="N330" s="64"/>
    </row>
    <row r="331" spans="2:14">
      <c r="B331" s="68"/>
      <c r="C331" s="67"/>
      <c r="D331" s="64"/>
      <c r="E331" s="64"/>
      <c r="F331" s="64"/>
      <c r="G331" s="64"/>
      <c r="H331" s="64"/>
      <c r="I331" s="64"/>
      <c r="J331" s="64"/>
      <c r="K331" s="64"/>
      <c r="L331" s="64"/>
      <c r="M331" s="64"/>
      <c r="N331" s="64"/>
    </row>
    <row r="332" spans="2:14">
      <c r="B332" s="68"/>
      <c r="C332" s="67"/>
      <c r="D332" s="64"/>
      <c r="E332" s="64"/>
      <c r="F332" s="64"/>
      <c r="G332" s="64"/>
      <c r="H332" s="64"/>
      <c r="I332" s="64"/>
      <c r="J332" s="64"/>
      <c r="K332" s="64"/>
      <c r="L332" s="64"/>
      <c r="M332" s="64"/>
      <c r="N332" s="64"/>
    </row>
    <row r="333" spans="2:14">
      <c r="B333" s="68"/>
      <c r="C333" s="67"/>
      <c r="D333" s="64"/>
      <c r="E333" s="64"/>
      <c r="F333" s="64"/>
      <c r="G333" s="64"/>
      <c r="H333" s="64"/>
      <c r="I333" s="64"/>
      <c r="J333" s="64"/>
      <c r="K333" s="64"/>
      <c r="L333" s="64"/>
      <c r="M333" s="64"/>
      <c r="N333" s="64"/>
    </row>
    <row r="334" spans="2:14">
      <c r="B334" s="68"/>
      <c r="C334" s="67"/>
      <c r="D334" s="64"/>
      <c r="E334" s="64"/>
      <c r="F334" s="64"/>
      <c r="G334" s="64"/>
      <c r="H334" s="64"/>
      <c r="I334" s="64"/>
      <c r="J334" s="64"/>
      <c r="K334" s="64"/>
      <c r="L334" s="64"/>
      <c r="M334" s="64"/>
      <c r="N334" s="64"/>
    </row>
    <row r="335" spans="2:14">
      <c r="B335" s="68"/>
      <c r="C335" s="67"/>
      <c r="D335" s="64"/>
      <c r="E335" s="64"/>
      <c r="F335" s="64"/>
      <c r="G335" s="64"/>
      <c r="H335" s="64"/>
      <c r="I335" s="64"/>
      <c r="J335" s="64"/>
      <c r="K335" s="64"/>
      <c r="L335" s="64"/>
      <c r="M335" s="64"/>
      <c r="N335" s="64"/>
    </row>
    <row r="336" spans="2:14">
      <c r="B336" s="68"/>
      <c r="C336" s="67"/>
      <c r="D336" s="64"/>
      <c r="E336" s="64"/>
      <c r="F336" s="64"/>
      <c r="G336" s="64"/>
      <c r="H336" s="64"/>
      <c r="I336" s="64"/>
      <c r="J336" s="64"/>
      <c r="K336" s="64"/>
      <c r="L336" s="64"/>
      <c r="M336" s="64"/>
      <c r="N336" s="64"/>
    </row>
    <row r="337" spans="2:14">
      <c r="B337" s="68"/>
      <c r="C337" s="67"/>
      <c r="D337" s="64"/>
      <c r="E337" s="64"/>
      <c r="F337" s="64"/>
      <c r="G337" s="64"/>
      <c r="H337" s="64"/>
      <c r="I337" s="64"/>
      <c r="J337" s="64"/>
      <c r="K337" s="64"/>
      <c r="L337" s="64"/>
      <c r="M337" s="64"/>
      <c r="N337" s="64"/>
    </row>
    <row r="338" spans="2:14">
      <c r="B338" s="68"/>
      <c r="C338" s="67"/>
      <c r="D338" s="64"/>
      <c r="E338" s="64"/>
      <c r="F338" s="64"/>
      <c r="G338" s="64"/>
      <c r="H338" s="64"/>
      <c r="I338" s="64"/>
      <c r="J338" s="64"/>
      <c r="K338" s="64"/>
      <c r="L338" s="64"/>
      <c r="M338" s="64"/>
      <c r="N338" s="64"/>
    </row>
    <row r="339" spans="2:14">
      <c r="B339" s="68"/>
      <c r="C339" s="67"/>
      <c r="D339" s="64"/>
      <c r="E339" s="64"/>
      <c r="F339" s="64"/>
      <c r="G339" s="64"/>
      <c r="H339" s="64"/>
      <c r="I339" s="64"/>
      <c r="J339" s="64"/>
      <c r="K339" s="64"/>
      <c r="L339" s="64"/>
      <c r="M339" s="64"/>
      <c r="N339" s="64"/>
    </row>
    <row r="340" spans="2:14">
      <c r="B340" s="68"/>
      <c r="C340" s="67"/>
      <c r="D340" s="64"/>
      <c r="E340" s="64"/>
      <c r="F340" s="64"/>
      <c r="G340" s="64"/>
      <c r="H340" s="64"/>
      <c r="I340" s="64"/>
      <c r="J340" s="64"/>
      <c r="K340" s="64"/>
      <c r="L340" s="64"/>
      <c r="M340" s="64"/>
      <c r="N340" s="64"/>
    </row>
    <row r="341" spans="2:14">
      <c r="B341" s="68"/>
      <c r="C341" s="67"/>
      <c r="D341" s="64"/>
      <c r="E341" s="64"/>
      <c r="F341" s="64"/>
      <c r="G341" s="64"/>
      <c r="H341" s="64"/>
      <c r="I341" s="64"/>
      <c r="J341" s="64"/>
      <c r="K341" s="64"/>
      <c r="L341" s="64"/>
      <c r="M341" s="64"/>
      <c r="N341" s="64"/>
    </row>
    <row r="342" spans="2:14">
      <c r="B342" s="68"/>
      <c r="C342" s="67"/>
      <c r="D342" s="64"/>
      <c r="E342" s="64"/>
      <c r="F342" s="64"/>
      <c r="G342" s="64"/>
      <c r="H342" s="64"/>
      <c r="I342" s="64"/>
      <c r="J342" s="64"/>
      <c r="K342" s="64"/>
      <c r="L342" s="64"/>
      <c r="M342" s="64"/>
      <c r="N342" s="64"/>
    </row>
    <row r="343" spans="2:14">
      <c r="B343" s="68"/>
      <c r="C343" s="67"/>
      <c r="D343" s="64"/>
      <c r="E343" s="64"/>
      <c r="F343" s="64"/>
      <c r="G343" s="64"/>
      <c r="H343" s="64"/>
      <c r="I343" s="64"/>
      <c r="J343" s="64"/>
      <c r="K343" s="64"/>
      <c r="L343" s="64"/>
      <c r="M343" s="64"/>
      <c r="N343" s="64"/>
    </row>
    <row r="344" spans="2:14">
      <c r="B344" s="68"/>
      <c r="C344" s="67"/>
      <c r="D344" s="64"/>
      <c r="E344" s="64"/>
      <c r="F344" s="64"/>
      <c r="G344" s="64"/>
      <c r="H344" s="64"/>
      <c r="I344" s="64"/>
      <c r="J344" s="64"/>
      <c r="K344" s="64"/>
      <c r="L344" s="64"/>
      <c r="M344" s="64"/>
      <c r="N344" s="64"/>
    </row>
    <row r="345" spans="2:14">
      <c r="B345" s="68"/>
      <c r="C345" s="67"/>
      <c r="D345" s="64"/>
      <c r="E345" s="64"/>
      <c r="F345" s="64"/>
      <c r="G345" s="64"/>
      <c r="H345" s="64"/>
      <c r="I345" s="64"/>
      <c r="J345" s="64"/>
      <c r="K345" s="64"/>
      <c r="L345" s="64"/>
      <c r="M345" s="64"/>
      <c r="N345" s="64"/>
    </row>
    <row r="346" spans="2:14">
      <c r="B346" s="68"/>
      <c r="C346" s="67"/>
      <c r="D346" s="64"/>
      <c r="E346" s="64"/>
      <c r="F346" s="64"/>
      <c r="G346" s="64"/>
      <c r="H346" s="64"/>
      <c r="I346" s="64"/>
      <c r="J346" s="64"/>
      <c r="K346" s="64"/>
      <c r="L346" s="64"/>
      <c r="M346" s="64"/>
      <c r="N346" s="64"/>
    </row>
    <row r="347" spans="2:14">
      <c r="B347" s="68"/>
      <c r="C347" s="67"/>
      <c r="D347" s="64"/>
      <c r="E347" s="64"/>
      <c r="F347" s="64"/>
      <c r="G347" s="64"/>
      <c r="H347" s="64"/>
      <c r="I347" s="64"/>
      <c r="J347" s="64"/>
      <c r="K347" s="64"/>
      <c r="L347" s="64"/>
      <c r="M347" s="64"/>
      <c r="N347" s="64"/>
    </row>
    <row r="348" spans="2:14">
      <c r="B348" s="68"/>
      <c r="C348" s="67"/>
      <c r="D348" s="64"/>
      <c r="E348" s="64"/>
      <c r="F348" s="64"/>
      <c r="G348" s="64"/>
      <c r="H348" s="64"/>
      <c r="I348" s="64"/>
      <c r="J348" s="64"/>
      <c r="K348" s="64"/>
      <c r="L348" s="64"/>
      <c r="M348" s="64"/>
      <c r="N348" s="64"/>
    </row>
    <row r="349" spans="2:14">
      <c r="B349" s="68"/>
      <c r="C349" s="67"/>
      <c r="D349" s="64"/>
      <c r="E349" s="64"/>
      <c r="F349" s="64"/>
      <c r="G349" s="64"/>
      <c r="H349" s="64"/>
      <c r="I349" s="64"/>
      <c r="J349" s="64"/>
      <c r="K349" s="64"/>
      <c r="L349" s="64"/>
      <c r="M349" s="64"/>
      <c r="N349" s="64"/>
    </row>
    <row r="350" spans="2:14">
      <c r="B350" s="68"/>
      <c r="C350" s="67"/>
      <c r="D350" s="64"/>
      <c r="E350" s="64"/>
      <c r="F350" s="64"/>
      <c r="G350" s="64"/>
      <c r="H350" s="64"/>
      <c r="I350" s="64"/>
      <c r="J350" s="64"/>
      <c r="K350" s="64"/>
      <c r="L350" s="64"/>
      <c r="M350" s="64"/>
      <c r="N350" s="64"/>
    </row>
    <row r="351" spans="2:14">
      <c r="B351" s="68"/>
      <c r="C351" s="67"/>
      <c r="D351" s="64"/>
      <c r="E351" s="64"/>
      <c r="F351" s="64"/>
      <c r="G351" s="64"/>
      <c r="H351" s="64"/>
      <c r="I351" s="64"/>
      <c r="J351" s="64"/>
      <c r="K351" s="64"/>
      <c r="L351" s="64"/>
      <c r="M351" s="64"/>
      <c r="N351" s="64"/>
    </row>
    <row r="352" spans="2:14">
      <c r="B352" s="68"/>
      <c r="C352" s="67"/>
      <c r="D352" s="64"/>
      <c r="E352" s="64"/>
      <c r="F352" s="64"/>
      <c r="G352" s="64"/>
      <c r="H352" s="64"/>
      <c r="I352" s="64"/>
      <c r="J352" s="64"/>
      <c r="K352" s="64"/>
      <c r="L352" s="64"/>
      <c r="M352" s="64"/>
      <c r="N352" s="64"/>
    </row>
    <row r="353" spans="2:14">
      <c r="B353" s="68"/>
      <c r="C353" s="67"/>
      <c r="D353" s="64"/>
      <c r="E353" s="64"/>
      <c r="F353" s="64"/>
      <c r="G353" s="64"/>
      <c r="H353" s="64"/>
      <c r="I353" s="64"/>
      <c r="J353" s="64"/>
      <c r="K353" s="64"/>
      <c r="L353" s="64"/>
      <c r="M353" s="64"/>
      <c r="N353" s="64"/>
    </row>
    <row r="354" spans="2:14">
      <c r="B354" s="68"/>
      <c r="C354" s="67"/>
      <c r="D354" s="64"/>
      <c r="E354" s="64"/>
      <c r="F354" s="64"/>
      <c r="G354" s="64"/>
      <c r="H354" s="64"/>
      <c r="I354" s="64"/>
      <c r="J354" s="64"/>
      <c r="K354" s="64"/>
      <c r="L354" s="64"/>
      <c r="M354" s="64"/>
      <c r="N354" s="64"/>
    </row>
    <row r="355" spans="2:14">
      <c r="B355" s="68"/>
      <c r="C355" s="67"/>
      <c r="D355" s="64"/>
      <c r="E355" s="64"/>
      <c r="F355" s="64"/>
      <c r="G355" s="64"/>
      <c r="H355" s="64"/>
      <c r="I355" s="64"/>
      <c r="J355" s="64"/>
      <c r="K355" s="64"/>
      <c r="L355" s="64"/>
      <c r="M355" s="64"/>
      <c r="N355" s="64"/>
    </row>
    <row r="356" spans="2:14">
      <c r="B356" s="68"/>
      <c r="C356" s="67"/>
      <c r="D356" s="64"/>
      <c r="E356" s="64"/>
      <c r="F356" s="64"/>
      <c r="G356" s="64"/>
      <c r="H356" s="64"/>
      <c r="I356" s="64"/>
      <c r="J356" s="64"/>
      <c r="K356" s="64"/>
      <c r="L356" s="64"/>
      <c r="M356" s="64"/>
      <c r="N356" s="64"/>
    </row>
    <row r="357" spans="2:14">
      <c r="B357" s="68"/>
      <c r="C357" s="67"/>
      <c r="D357" s="64"/>
      <c r="E357" s="64"/>
      <c r="F357" s="64"/>
      <c r="G357" s="64"/>
      <c r="H357" s="64"/>
      <c r="I357" s="64"/>
      <c r="J357" s="64"/>
      <c r="K357" s="64"/>
      <c r="L357" s="64"/>
      <c r="M357" s="64"/>
      <c r="N357" s="64"/>
    </row>
    <row r="358" spans="2:14">
      <c r="B358" s="68"/>
      <c r="C358" s="67"/>
      <c r="D358" s="64"/>
      <c r="E358" s="64"/>
      <c r="F358" s="64"/>
      <c r="G358" s="64"/>
      <c r="H358" s="64"/>
      <c r="I358" s="64"/>
      <c r="J358" s="64"/>
      <c r="K358" s="64"/>
      <c r="L358" s="64"/>
      <c r="M358" s="64"/>
      <c r="N358" s="64"/>
    </row>
    <row r="359" spans="2:14">
      <c r="B359" s="68"/>
      <c r="C359" s="67"/>
      <c r="D359" s="64"/>
      <c r="E359" s="64"/>
      <c r="F359" s="64"/>
      <c r="G359" s="64"/>
      <c r="H359" s="64"/>
      <c r="I359" s="64"/>
      <c r="J359" s="64"/>
      <c r="K359" s="64"/>
      <c r="L359" s="64"/>
      <c r="M359" s="64"/>
      <c r="N359" s="64"/>
    </row>
    <row r="360" spans="2:14">
      <c r="B360" s="68"/>
      <c r="C360" s="67"/>
      <c r="D360" s="64"/>
      <c r="E360" s="64"/>
      <c r="F360" s="64"/>
      <c r="G360" s="64"/>
      <c r="H360" s="64"/>
      <c r="I360" s="64"/>
      <c r="J360" s="64"/>
      <c r="K360" s="64"/>
      <c r="L360" s="64"/>
      <c r="M360" s="64"/>
      <c r="N360" s="64"/>
    </row>
    <row r="361" spans="2:14">
      <c r="B361" s="68"/>
      <c r="C361" s="67"/>
      <c r="D361" s="64"/>
      <c r="E361" s="64"/>
      <c r="F361" s="64"/>
      <c r="G361" s="64"/>
      <c r="H361" s="64"/>
      <c r="I361" s="64"/>
      <c r="J361" s="64"/>
      <c r="K361" s="64"/>
      <c r="L361" s="64"/>
      <c r="M361" s="64"/>
      <c r="N361" s="64"/>
    </row>
    <row r="362" spans="2:14">
      <c r="B362" s="68"/>
      <c r="C362" s="67"/>
      <c r="D362" s="64"/>
      <c r="E362" s="64"/>
      <c r="F362" s="64"/>
      <c r="G362" s="64"/>
      <c r="H362" s="64"/>
      <c r="I362" s="64"/>
      <c r="J362" s="64"/>
      <c r="K362" s="64"/>
      <c r="L362" s="64"/>
      <c r="M362" s="64"/>
      <c r="N362" s="64"/>
    </row>
    <row r="363" spans="2:14">
      <c r="B363" s="68"/>
      <c r="C363" s="67"/>
      <c r="D363" s="64"/>
      <c r="E363" s="64"/>
      <c r="F363" s="64"/>
      <c r="G363" s="64"/>
      <c r="H363" s="64"/>
      <c r="I363" s="64"/>
      <c r="J363" s="64"/>
      <c r="K363" s="64"/>
      <c r="L363" s="64"/>
      <c r="M363" s="64"/>
      <c r="N363" s="64"/>
    </row>
    <row r="364" spans="2:14">
      <c r="B364" s="68"/>
      <c r="C364" s="67"/>
      <c r="D364" s="64"/>
      <c r="E364" s="64"/>
      <c r="F364" s="64"/>
      <c r="G364" s="64"/>
      <c r="H364" s="64"/>
      <c r="I364" s="64"/>
      <c r="J364" s="64"/>
      <c r="K364" s="64"/>
      <c r="L364" s="64"/>
      <c r="M364" s="64"/>
      <c r="N364" s="64"/>
    </row>
    <row r="365" spans="2:14">
      <c r="B365" s="68"/>
      <c r="C365" s="67"/>
      <c r="D365" s="64"/>
      <c r="E365" s="64"/>
      <c r="F365" s="64"/>
      <c r="G365" s="64"/>
      <c r="H365" s="64"/>
      <c r="I365" s="64"/>
      <c r="J365" s="64"/>
      <c r="K365" s="64"/>
      <c r="L365" s="64"/>
      <c r="M365" s="64"/>
      <c r="N365" s="64"/>
    </row>
    <row r="366" spans="2:14">
      <c r="B366" s="68"/>
      <c r="C366" s="67"/>
      <c r="D366" s="64"/>
      <c r="E366" s="64"/>
      <c r="F366" s="64"/>
      <c r="G366" s="64"/>
      <c r="H366" s="64"/>
      <c r="I366" s="64"/>
      <c r="J366" s="64"/>
      <c r="K366" s="64"/>
      <c r="L366" s="64"/>
      <c r="M366" s="64"/>
      <c r="N366" s="64"/>
    </row>
    <row r="367" spans="2:14">
      <c r="B367" s="68"/>
      <c r="C367" s="67"/>
      <c r="D367" s="64"/>
      <c r="E367" s="64"/>
      <c r="F367" s="64"/>
      <c r="G367" s="64"/>
      <c r="H367" s="64"/>
      <c r="I367" s="64"/>
      <c r="J367" s="64"/>
      <c r="K367" s="64"/>
      <c r="L367" s="64"/>
      <c r="M367" s="64"/>
      <c r="N367" s="64"/>
    </row>
    <row r="368" spans="2:14">
      <c r="B368" s="68"/>
      <c r="C368" s="67"/>
      <c r="D368" s="64"/>
      <c r="E368" s="64"/>
      <c r="F368" s="64"/>
      <c r="G368" s="64"/>
      <c r="H368" s="64"/>
      <c r="I368" s="64"/>
      <c r="J368" s="64"/>
      <c r="K368" s="64"/>
      <c r="L368" s="64"/>
      <c r="M368" s="64"/>
      <c r="N368" s="64"/>
    </row>
    <row r="369" spans="2:14">
      <c r="B369" s="68"/>
      <c r="C369" s="67"/>
      <c r="D369" s="64"/>
      <c r="E369" s="64"/>
      <c r="F369" s="64"/>
      <c r="G369" s="64"/>
      <c r="H369" s="64"/>
      <c r="I369" s="64"/>
      <c r="J369" s="64"/>
      <c r="K369" s="64"/>
      <c r="L369" s="64"/>
      <c r="M369" s="64"/>
      <c r="N369" s="64"/>
    </row>
    <row r="370" spans="2:14">
      <c r="B370" s="68"/>
      <c r="C370" s="67"/>
      <c r="D370" s="64"/>
      <c r="E370" s="64"/>
      <c r="F370" s="64"/>
      <c r="G370" s="64"/>
      <c r="H370" s="64"/>
      <c r="I370" s="64"/>
      <c r="J370" s="64"/>
      <c r="K370" s="64"/>
      <c r="L370" s="64"/>
      <c r="M370" s="64"/>
      <c r="N370" s="64"/>
    </row>
    <row r="371" spans="2:14">
      <c r="B371" s="68"/>
      <c r="C371" s="68"/>
      <c r="D371" s="64"/>
      <c r="E371" s="64"/>
      <c r="F371" s="64"/>
      <c r="G371" s="64"/>
      <c r="H371" s="64"/>
      <c r="I371" s="64"/>
      <c r="J371" s="64"/>
      <c r="K371" s="64"/>
      <c r="L371" s="64"/>
      <c r="M371" s="64"/>
      <c r="N371" s="64"/>
    </row>
    <row r="372" spans="2:14">
      <c r="B372" s="68"/>
      <c r="C372" s="68"/>
      <c r="D372" s="64"/>
      <c r="E372" s="64"/>
      <c r="F372" s="64"/>
      <c r="G372" s="64"/>
      <c r="H372" s="64"/>
      <c r="I372" s="64"/>
      <c r="J372" s="64"/>
      <c r="K372" s="64"/>
      <c r="L372" s="64"/>
      <c r="M372" s="64"/>
      <c r="N372" s="64"/>
    </row>
    <row r="373" spans="2:14">
      <c r="B373" s="68"/>
      <c r="C373" s="68"/>
      <c r="D373" s="64"/>
      <c r="E373" s="64"/>
      <c r="F373" s="64"/>
      <c r="G373" s="64"/>
      <c r="H373" s="64"/>
      <c r="I373" s="64"/>
      <c r="J373" s="64"/>
      <c r="K373" s="64"/>
      <c r="L373" s="64"/>
      <c r="M373" s="64"/>
      <c r="N373" s="64"/>
    </row>
    <row r="374" spans="2:14">
      <c r="B374" s="68"/>
      <c r="C374" s="68"/>
      <c r="D374" s="64"/>
      <c r="E374" s="64"/>
      <c r="F374" s="64"/>
      <c r="G374" s="64"/>
      <c r="H374" s="64"/>
      <c r="I374" s="64"/>
      <c r="J374" s="64"/>
      <c r="K374" s="64"/>
      <c r="L374" s="64"/>
      <c r="M374" s="64"/>
      <c r="N374" s="64"/>
    </row>
    <row r="375" spans="2:14">
      <c r="B375" s="68"/>
      <c r="C375" s="68"/>
      <c r="D375" s="64"/>
      <c r="E375" s="64"/>
      <c r="F375" s="64"/>
      <c r="G375" s="64"/>
      <c r="H375" s="64"/>
      <c r="I375" s="64"/>
      <c r="J375" s="64"/>
      <c r="K375" s="64"/>
      <c r="L375" s="64"/>
      <c r="M375" s="64"/>
      <c r="N375" s="64"/>
    </row>
    <row r="376" spans="2:14">
      <c r="B376" s="68"/>
      <c r="C376" s="68"/>
      <c r="D376" s="64"/>
      <c r="E376" s="64"/>
      <c r="F376" s="64"/>
      <c r="G376" s="64"/>
      <c r="H376" s="64"/>
      <c r="I376" s="64"/>
      <c r="J376" s="64"/>
      <c r="K376" s="64"/>
      <c r="L376" s="64"/>
      <c r="M376" s="64"/>
      <c r="N376" s="64"/>
    </row>
    <row r="377" spans="2:14">
      <c r="B377" s="68"/>
      <c r="C377" s="68"/>
      <c r="D377" s="64"/>
      <c r="E377" s="64"/>
      <c r="F377" s="64"/>
      <c r="G377" s="64"/>
      <c r="H377" s="64"/>
      <c r="I377" s="64"/>
      <c r="J377" s="64"/>
      <c r="K377" s="64"/>
      <c r="L377" s="64"/>
      <c r="M377" s="64"/>
      <c r="N377" s="64"/>
    </row>
    <row r="378" spans="2:14">
      <c r="B378" s="68"/>
      <c r="C378" s="68"/>
      <c r="D378" s="64"/>
      <c r="E378" s="64"/>
      <c r="F378" s="64"/>
      <c r="G378" s="64"/>
      <c r="H378" s="64"/>
      <c r="I378" s="64"/>
      <c r="J378" s="64"/>
      <c r="K378" s="64"/>
      <c r="L378" s="64"/>
      <c r="M378" s="64"/>
      <c r="N378" s="64"/>
    </row>
    <row r="379" spans="2:14">
      <c r="B379" s="68"/>
      <c r="C379" s="68"/>
      <c r="D379" s="64"/>
      <c r="E379" s="64"/>
      <c r="F379" s="64"/>
      <c r="G379" s="64"/>
      <c r="H379" s="64"/>
      <c r="I379" s="64"/>
      <c r="J379" s="64"/>
      <c r="K379" s="64"/>
      <c r="L379" s="64"/>
      <c r="M379" s="64"/>
      <c r="N379" s="64"/>
    </row>
    <row r="380" spans="2:14">
      <c r="B380" s="68"/>
      <c r="C380" s="68"/>
      <c r="D380" s="64"/>
      <c r="E380" s="64"/>
      <c r="F380" s="64"/>
      <c r="G380" s="64"/>
      <c r="H380" s="64"/>
      <c r="I380" s="64"/>
      <c r="J380" s="64"/>
      <c r="K380" s="64"/>
      <c r="L380" s="64"/>
      <c r="M380" s="64"/>
      <c r="N380" s="64"/>
    </row>
    <row r="381" spans="2:14">
      <c r="B381" s="68"/>
      <c r="C381" s="68"/>
      <c r="D381" s="64"/>
      <c r="E381" s="64"/>
      <c r="F381" s="64"/>
      <c r="G381" s="64"/>
      <c r="H381" s="64"/>
      <c r="I381" s="64"/>
      <c r="J381" s="64"/>
      <c r="K381" s="64"/>
      <c r="L381" s="64"/>
      <c r="M381" s="64"/>
      <c r="N381" s="64"/>
    </row>
    <row r="382" spans="2:14">
      <c r="B382" s="68"/>
      <c r="C382" s="68"/>
      <c r="D382" s="64"/>
      <c r="E382" s="64"/>
      <c r="F382" s="64"/>
      <c r="G382" s="64"/>
      <c r="H382" s="64"/>
      <c r="I382" s="64"/>
      <c r="J382" s="64"/>
      <c r="K382" s="64"/>
      <c r="L382" s="64"/>
      <c r="M382" s="64"/>
      <c r="N382" s="64"/>
    </row>
    <row r="383" spans="2:14">
      <c r="B383" s="68"/>
      <c r="C383" s="68"/>
      <c r="D383" s="64"/>
      <c r="E383" s="64"/>
      <c r="F383" s="64"/>
      <c r="G383" s="64"/>
      <c r="H383" s="64"/>
      <c r="I383" s="64"/>
      <c r="J383" s="64"/>
      <c r="K383" s="64"/>
      <c r="L383" s="64"/>
      <c r="M383" s="64"/>
      <c r="N383" s="64"/>
    </row>
    <row r="384" spans="2:14">
      <c r="B384" s="68"/>
      <c r="C384" s="68"/>
      <c r="D384" s="64"/>
      <c r="E384" s="64"/>
      <c r="F384" s="64"/>
      <c r="G384" s="64"/>
      <c r="H384" s="64"/>
      <c r="I384" s="64"/>
      <c r="J384" s="64"/>
      <c r="K384" s="64"/>
      <c r="L384" s="64"/>
      <c r="M384" s="64"/>
      <c r="N384" s="64"/>
    </row>
    <row r="385" spans="2:14">
      <c r="B385" s="68"/>
      <c r="C385" s="68"/>
      <c r="D385" s="64"/>
      <c r="E385" s="64"/>
      <c r="F385" s="64"/>
      <c r="G385" s="64"/>
      <c r="H385" s="64"/>
      <c r="I385" s="64"/>
      <c r="J385" s="64"/>
      <c r="K385" s="64"/>
      <c r="L385" s="64"/>
      <c r="M385" s="64"/>
      <c r="N385" s="64"/>
    </row>
    <row r="386" spans="2:14">
      <c r="B386" s="68"/>
      <c r="C386" s="68"/>
      <c r="D386" s="64"/>
      <c r="E386" s="64"/>
      <c r="F386" s="64"/>
      <c r="G386" s="64"/>
      <c r="H386" s="64"/>
      <c r="I386" s="64"/>
      <c r="J386" s="64"/>
      <c r="K386" s="64"/>
      <c r="L386" s="64"/>
      <c r="M386" s="64"/>
      <c r="N386" s="64"/>
    </row>
    <row r="387" spans="2:14">
      <c r="B387" s="68"/>
      <c r="C387" s="68"/>
      <c r="D387" s="64"/>
      <c r="E387" s="64"/>
      <c r="F387" s="64"/>
      <c r="G387" s="64"/>
      <c r="H387" s="64"/>
      <c r="I387" s="64"/>
      <c r="J387" s="64"/>
      <c r="K387" s="64"/>
      <c r="L387" s="64"/>
      <c r="M387" s="64"/>
      <c r="N387" s="64"/>
    </row>
    <row r="388" spans="2:14">
      <c r="B388" s="68"/>
      <c r="C388" s="68"/>
      <c r="D388" s="64"/>
      <c r="E388" s="64"/>
      <c r="F388" s="64"/>
      <c r="G388" s="64"/>
      <c r="H388" s="64"/>
      <c r="I388" s="64"/>
      <c r="J388" s="64"/>
      <c r="K388" s="64"/>
      <c r="L388" s="64"/>
      <c r="M388" s="64"/>
      <c r="N388" s="64"/>
    </row>
    <row r="389" spans="2:14">
      <c r="B389" s="68"/>
      <c r="C389" s="68"/>
      <c r="D389" s="64"/>
      <c r="E389" s="64"/>
      <c r="F389" s="64"/>
      <c r="G389" s="64"/>
      <c r="H389" s="64"/>
      <c r="I389" s="64"/>
      <c r="J389" s="64"/>
      <c r="K389" s="64"/>
      <c r="L389" s="64"/>
      <c r="M389" s="64"/>
      <c r="N389" s="64"/>
    </row>
    <row r="390" spans="2:14">
      <c r="B390" s="68"/>
      <c r="C390" s="68"/>
      <c r="D390" s="64"/>
      <c r="E390" s="64"/>
      <c r="F390" s="64"/>
      <c r="G390" s="64"/>
      <c r="H390" s="64"/>
      <c r="I390" s="64"/>
      <c r="J390" s="64"/>
      <c r="K390" s="64"/>
      <c r="L390" s="64"/>
      <c r="M390" s="64"/>
      <c r="N390" s="64"/>
    </row>
    <row r="391" spans="2:14">
      <c r="B391" s="68"/>
      <c r="C391" s="68"/>
      <c r="D391" s="64"/>
      <c r="E391" s="64"/>
      <c r="F391" s="64"/>
      <c r="G391" s="64"/>
      <c r="H391" s="64"/>
      <c r="I391" s="64"/>
      <c r="J391" s="64"/>
      <c r="K391" s="64"/>
      <c r="L391" s="64"/>
      <c r="M391" s="64"/>
      <c r="N391" s="64"/>
    </row>
    <row r="392" spans="2:14">
      <c r="B392" s="68"/>
      <c r="C392" s="68"/>
      <c r="D392" s="64"/>
      <c r="E392" s="64"/>
      <c r="F392" s="64"/>
      <c r="G392" s="64"/>
      <c r="H392" s="64"/>
      <c r="I392" s="64"/>
      <c r="J392" s="64"/>
      <c r="K392" s="64"/>
      <c r="L392" s="64"/>
      <c r="M392" s="64"/>
      <c r="N392" s="64"/>
    </row>
    <row r="393" spans="2:14">
      <c r="B393" s="68"/>
      <c r="C393" s="68"/>
      <c r="D393" s="64"/>
      <c r="E393" s="64"/>
      <c r="F393" s="64"/>
      <c r="G393" s="64"/>
      <c r="H393" s="64"/>
      <c r="I393" s="64"/>
      <c r="J393" s="64"/>
      <c r="K393" s="64"/>
      <c r="L393" s="64"/>
      <c r="M393" s="64"/>
      <c r="N393" s="64"/>
    </row>
    <row r="394" spans="2:14">
      <c r="B394" s="68"/>
      <c r="C394" s="68"/>
      <c r="D394" s="64"/>
      <c r="E394" s="64"/>
      <c r="F394" s="64"/>
      <c r="G394" s="64"/>
      <c r="H394" s="64"/>
      <c r="I394" s="64"/>
      <c r="J394" s="64"/>
      <c r="K394" s="64"/>
      <c r="L394" s="64"/>
      <c r="M394" s="64"/>
      <c r="N394" s="64"/>
    </row>
    <row r="395" spans="2:14">
      <c r="B395" s="68"/>
      <c r="C395" s="68"/>
      <c r="D395" s="64"/>
      <c r="E395" s="64"/>
      <c r="F395" s="64"/>
      <c r="G395" s="64"/>
      <c r="H395" s="64"/>
      <c r="I395" s="64"/>
      <c r="J395" s="64"/>
      <c r="K395" s="64"/>
      <c r="L395" s="64"/>
      <c r="M395" s="64"/>
      <c r="N395" s="64"/>
    </row>
    <row r="396" spans="2:14">
      <c r="B396" s="68"/>
      <c r="C396" s="68"/>
      <c r="D396" s="64"/>
      <c r="E396" s="64"/>
      <c r="F396" s="64"/>
      <c r="G396" s="64"/>
      <c r="H396" s="64"/>
      <c r="I396" s="64"/>
      <c r="J396" s="64"/>
      <c r="K396" s="64"/>
      <c r="L396" s="64"/>
      <c r="M396" s="64"/>
      <c r="N396" s="64"/>
    </row>
    <row r="397" spans="2:14">
      <c r="B397" s="68"/>
      <c r="C397" s="68"/>
      <c r="D397" s="64"/>
      <c r="E397" s="64"/>
      <c r="F397" s="64"/>
      <c r="G397" s="64"/>
      <c r="H397" s="64"/>
      <c r="I397" s="64"/>
      <c r="J397" s="64"/>
      <c r="K397" s="64"/>
      <c r="L397" s="64"/>
      <c r="M397" s="64"/>
      <c r="N397" s="64"/>
    </row>
    <row r="398" spans="2:14">
      <c r="B398" s="68"/>
      <c r="C398" s="68"/>
      <c r="D398" s="64"/>
      <c r="E398" s="64"/>
      <c r="F398" s="64"/>
      <c r="G398" s="64"/>
      <c r="H398" s="64"/>
      <c r="I398" s="64"/>
      <c r="J398" s="64"/>
      <c r="K398" s="64"/>
      <c r="L398" s="64"/>
      <c r="M398" s="64"/>
      <c r="N398" s="64"/>
    </row>
    <row r="399" spans="2:14">
      <c r="B399" s="68"/>
      <c r="C399" s="68"/>
      <c r="D399" s="64"/>
      <c r="E399" s="64"/>
      <c r="F399" s="64"/>
      <c r="G399" s="64"/>
      <c r="H399" s="64"/>
      <c r="I399" s="64"/>
      <c r="J399" s="64"/>
      <c r="K399" s="64"/>
      <c r="L399" s="64"/>
      <c r="M399" s="64"/>
      <c r="N399" s="64"/>
    </row>
    <row r="400" spans="2:14">
      <c r="B400" s="68"/>
      <c r="C400" s="68"/>
      <c r="D400" s="64"/>
      <c r="E400" s="64"/>
      <c r="F400" s="64"/>
      <c r="G400" s="64"/>
      <c r="H400" s="64"/>
      <c r="I400" s="64"/>
      <c r="J400" s="64"/>
      <c r="K400" s="64"/>
      <c r="L400" s="64"/>
      <c r="M400" s="64"/>
      <c r="N400" s="64"/>
    </row>
    <row r="401" spans="2:14">
      <c r="B401" s="68"/>
      <c r="C401" s="68"/>
      <c r="D401" s="64"/>
      <c r="E401" s="64"/>
      <c r="F401" s="64"/>
      <c r="G401" s="64"/>
      <c r="H401" s="64"/>
      <c r="I401" s="64"/>
      <c r="J401" s="64"/>
      <c r="K401" s="64"/>
      <c r="L401" s="64"/>
      <c r="M401" s="64"/>
      <c r="N401" s="64"/>
    </row>
    <row r="402" spans="2:14">
      <c r="B402" s="68"/>
      <c r="C402" s="68"/>
      <c r="D402" s="64"/>
      <c r="E402" s="64"/>
      <c r="F402" s="64"/>
      <c r="G402" s="64"/>
      <c r="H402" s="64"/>
      <c r="I402" s="64"/>
      <c r="J402" s="64"/>
      <c r="K402" s="64"/>
      <c r="L402" s="64"/>
      <c r="M402" s="64"/>
      <c r="N402" s="64"/>
    </row>
    <row r="403" spans="2:14">
      <c r="B403" s="68"/>
      <c r="C403" s="68"/>
      <c r="D403" s="64"/>
      <c r="E403" s="64"/>
      <c r="F403" s="64"/>
      <c r="G403" s="64"/>
      <c r="H403" s="64"/>
      <c r="I403" s="64"/>
      <c r="J403" s="64"/>
      <c r="K403" s="64"/>
      <c r="L403" s="64"/>
      <c r="M403" s="64"/>
      <c r="N403" s="64"/>
    </row>
    <row r="404" spans="2:14">
      <c r="B404" s="68"/>
      <c r="C404" s="68"/>
      <c r="D404" s="64"/>
      <c r="E404" s="64"/>
      <c r="F404" s="64"/>
      <c r="G404" s="64"/>
      <c r="H404" s="64"/>
      <c r="I404" s="64"/>
      <c r="J404" s="64"/>
      <c r="K404" s="64"/>
      <c r="L404" s="64"/>
      <c r="M404" s="64"/>
      <c r="N404" s="64"/>
    </row>
    <row r="405" spans="2:14">
      <c r="B405" s="68"/>
      <c r="C405" s="68"/>
      <c r="D405" s="64"/>
      <c r="E405" s="64"/>
      <c r="F405" s="64"/>
      <c r="G405" s="64"/>
      <c r="H405" s="64"/>
      <c r="I405" s="64"/>
      <c r="J405" s="64"/>
      <c r="K405" s="64"/>
      <c r="L405" s="64"/>
      <c r="M405" s="64"/>
      <c r="N405" s="64"/>
    </row>
    <row r="406" spans="2:14">
      <c r="B406" s="68"/>
      <c r="C406" s="68"/>
      <c r="D406" s="64"/>
      <c r="E406" s="64"/>
      <c r="F406" s="64"/>
      <c r="G406" s="64"/>
      <c r="H406" s="64"/>
      <c r="I406" s="64"/>
      <c r="J406" s="64"/>
      <c r="K406" s="64"/>
      <c r="L406" s="64"/>
      <c r="M406" s="64"/>
      <c r="N406" s="64"/>
    </row>
    <row r="407" spans="2:14">
      <c r="B407" s="68"/>
      <c r="C407" s="68"/>
      <c r="D407" s="64"/>
      <c r="E407" s="64"/>
      <c r="F407" s="64"/>
      <c r="G407" s="64"/>
      <c r="H407" s="64"/>
      <c r="I407" s="64"/>
      <c r="J407" s="64"/>
      <c r="K407" s="64"/>
      <c r="L407" s="64"/>
      <c r="M407" s="64"/>
      <c r="N407" s="64"/>
    </row>
    <row r="408" spans="2:14">
      <c r="B408" s="68"/>
      <c r="C408" s="68"/>
      <c r="D408" s="64"/>
      <c r="E408" s="64"/>
      <c r="F408" s="64"/>
      <c r="G408" s="64"/>
      <c r="H408" s="64"/>
      <c r="I408" s="64"/>
      <c r="J408" s="64"/>
      <c r="K408" s="64"/>
      <c r="L408" s="64"/>
      <c r="M408" s="64"/>
      <c r="N408" s="64"/>
    </row>
    <row r="409" spans="2:14">
      <c r="B409" s="68"/>
      <c r="C409" s="68"/>
      <c r="D409" s="64"/>
      <c r="E409" s="64"/>
      <c r="F409" s="64"/>
      <c r="G409" s="64"/>
      <c r="H409" s="64"/>
      <c r="I409" s="64"/>
      <c r="J409" s="64"/>
      <c r="K409" s="64"/>
      <c r="L409" s="64"/>
      <c r="M409" s="64"/>
      <c r="N409" s="64"/>
    </row>
    <row r="410" spans="2:14">
      <c r="B410" s="68"/>
      <c r="C410" s="68"/>
      <c r="D410" s="64"/>
      <c r="E410" s="64"/>
      <c r="F410" s="64"/>
      <c r="G410" s="64"/>
      <c r="H410" s="64"/>
      <c r="I410" s="64"/>
      <c r="J410" s="64"/>
      <c r="K410" s="64"/>
      <c r="L410" s="64"/>
      <c r="M410" s="64"/>
      <c r="N410" s="64"/>
    </row>
    <row r="411" spans="2:14">
      <c r="B411" s="68"/>
      <c r="C411" s="68"/>
      <c r="D411" s="64"/>
      <c r="E411" s="64"/>
      <c r="F411" s="64"/>
      <c r="G411" s="64"/>
      <c r="H411" s="64"/>
      <c r="I411" s="64"/>
      <c r="J411" s="64"/>
      <c r="K411" s="64"/>
      <c r="L411" s="64"/>
      <c r="M411" s="64"/>
      <c r="N411" s="64"/>
    </row>
    <row r="412" spans="2:14">
      <c r="B412" s="68"/>
      <c r="C412" s="68"/>
      <c r="D412" s="64"/>
      <c r="E412" s="64"/>
      <c r="F412" s="64"/>
      <c r="G412" s="64"/>
      <c r="H412" s="64"/>
      <c r="I412" s="64"/>
      <c r="J412" s="64"/>
      <c r="K412" s="64"/>
      <c r="L412" s="64"/>
      <c r="M412" s="64"/>
      <c r="N412" s="64"/>
    </row>
    <row r="413" spans="2:14">
      <c r="B413" s="68"/>
      <c r="C413" s="68"/>
      <c r="D413" s="64"/>
      <c r="E413" s="64"/>
      <c r="F413" s="64"/>
      <c r="G413" s="64"/>
      <c r="H413" s="64"/>
      <c r="I413" s="64"/>
      <c r="J413" s="64"/>
      <c r="K413" s="64"/>
      <c r="L413" s="64"/>
      <c r="M413" s="64"/>
      <c r="N413" s="64"/>
    </row>
    <row r="414" spans="2:14">
      <c r="B414" s="68"/>
      <c r="C414" s="68"/>
      <c r="D414" s="64"/>
      <c r="E414" s="64"/>
      <c r="F414" s="64"/>
      <c r="G414" s="64"/>
      <c r="H414" s="64"/>
      <c r="I414" s="64"/>
      <c r="J414" s="64"/>
      <c r="K414" s="64"/>
      <c r="L414" s="64"/>
      <c r="M414" s="64"/>
      <c r="N414" s="64"/>
    </row>
    <row r="415" spans="2:14">
      <c r="B415" s="68"/>
      <c r="C415" s="68"/>
      <c r="D415" s="64"/>
      <c r="E415" s="64"/>
      <c r="F415" s="64"/>
      <c r="G415" s="64"/>
      <c r="H415" s="64"/>
      <c r="I415" s="64"/>
      <c r="J415" s="64"/>
      <c r="K415" s="64"/>
      <c r="L415" s="64"/>
      <c r="M415" s="64"/>
      <c r="N415" s="64"/>
    </row>
    <row r="416" spans="2:14">
      <c r="B416" s="68"/>
      <c r="C416" s="68"/>
      <c r="D416" s="64"/>
      <c r="E416" s="64"/>
      <c r="F416" s="64"/>
      <c r="G416" s="64"/>
      <c r="H416" s="64"/>
      <c r="I416" s="64"/>
      <c r="J416" s="64"/>
      <c r="K416" s="64"/>
      <c r="L416" s="64"/>
      <c r="M416" s="64"/>
      <c r="N416" s="64"/>
    </row>
    <row r="417" spans="2:14">
      <c r="B417" s="68"/>
      <c r="C417" s="68"/>
      <c r="D417" s="64"/>
      <c r="E417" s="64"/>
      <c r="F417" s="64"/>
      <c r="G417" s="64"/>
      <c r="H417" s="64"/>
      <c r="I417" s="64"/>
      <c r="J417" s="64"/>
      <c r="K417" s="64"/>
      <c r="L417" s="64"/>
      <c r="M417" s="64"/>
      <c r="N417" s="64"/>
    </row>
    <row r="418" spans="2:14">
      <c r="B418" s="68"/>
      <c r="C418" s="68"/>
      <c r="D418" s="64"/>
      <c r="E418" s="64"/>
      <c r="F418" s="64"/>
      <c r="G418" s="64"/>
      <c r="H418" s="64"/>
      <c r="I418" s="64"/>
      <c r="J418" s="64"/>
      <c r="K418" s="64"/>
      <c r="L418" s="64"/>
      <c r="M418" s="64"/>
      <c r="N418" s="64"/>
    </row>
    <row r="419" spans="2:14">
      <c r="B419" s="68"/>
      <c r="C419" s="68"/>
      <c r="D419" s="64"/>
      <c r="E419" s="64"/>
      <c r="F419" s="64"/>
      <c r="G419" s="64"/>
      <c r="H419" s="64"/>
      <c r="I419" s="64"/>
      <c r="J419" s="64"/>
      <c r="K419" s="64"/>
      <c r="L419" s="64"/>
      <c r="M419" s="64"/>
      <c r="N419" s="64"/>
    </row>
    <row r="420" spans="2:14">
      <c r="B420" s="68"/>
      <c r="C420" s="68"/>
      <c r="D420" s="64"/>
      <c r="E420" s="64"/>
      <c r="F420" s="64"/>
      <c r="G420" s="64"/>
      <c r="H420" s="64"/>
      <c r="I420" s="64"/>
      <c r="J420" s="64"/>
      <c r="K420" s="64"/>
      <c r="L420" s="64"/>
      <c r="M420" s="64"/>
      <c r="N420" s="64"/>
    </row>
    <row r="421" spans="2:14">
      <c r="B421" s="68"/>
      <c r="C421" s="68"/>
      <c r="D421" s="64"/>
      <c r="E421" s="64"/>
      <c r="F421" s="64"/>
      <c r="G421" s="64"/>
      <c r="H421" s="64"/>
      <c r="I421" s="64"/>
      <c r="J421" s="64"/>
      <c r="K421" s="64"/>
      <c r="L421" s="64"/>
      <c r="M421" s="64"/>
      <c r="N421" s="64"/>
    </row>
    <row r="422" spans="2:14">
      <c r="B422" s="68"/>
      <c r="C422" s="68"/>
      <c r="D422" s="64"/>
      <c r="E422" s="64"/>
      <c r="F422" s="64"/>
      <c r="G422" s="64"/>
      <c r="H422" s="64"/>
      <c r="I422" s="64"/>
      <c r="J422" s="64"/>
      <c r="K422" s="64"/>
      <c r="L422" s="64"/>
      <c r="M422" s="64"/>
      <c r="N422" s="64"/>
    </row>
    <row r="423" spans="2:14">
      <c r="B423" s="68"/>
      <c r="C423" s="68"/>
      <c r="D423" s="64"/>
      <c r="E423" s="64"/>
      <c r="F423" s="64"/>
      <c r="G423" s="64"/>
      <c r="H423" s="64"/>
      <c r="I423" s="64"/>
      <c r="J423" s="64"/>
      <c r="K423" s="64"/>
      <c r="L423" s="64"/>
      <c r="M423" s="64"/>
      <c r="N423" s="64"/>
    </row>
    <row r="424" spans="2:14">
      <c r="B424" s="68"/>
      <c r="C424" s="68"/>
      <c r="D424" s="64"/>
      <c r="E424" s="64"/>
      <c r="F424" s="64"/>
      <c r="G424" s="64"/>
      <c r="H424" s="64"/>
      <c r="I424" s="64"/>
      <c r="J424" s="64"/>
      <c r="K424" s="64"/>
      <c r="L424" s="64"/>
      <c r="M424" s="64"/>
      <c r="N424" s="64"/>
    </row>
    <row r="425" spans="2:14">
      <c r="B425" s="68"/>
      <c r="C425" s="68"/>
      <c r="D425" s="64"/>
      <c r="E425" s="64"/>
      <c r="F425" s="64"/>
      <c r="G425" s="64"/>
      <c r="H425" s="64"/>
      <c r="I425" s="64"/>
      <c r="J425" s="64"/>
      <c r="K425" s="64"/>
      <c r="L425" s="64"/>
      <c r="M425" s="64"/>
      <c r="N425" s="64"/>
    </row>
    <row r="426" spans="2:14">
      <c r="B426" s="68"/>
      <c r="C426" s="68"/>
      <c r="D426" s="64"/>
      <c r="E426" s="64"/>
      <c r="F426" s="64"/>
      <c r="G426" s="64"/>
      <c r="H426" s="64"/>
      <c r="I426" s="64"/>
      <c r="J426" s="64"/>
      <c r="K426" s="64"/>
      <c r="L426" s="64"/>
      <c r="M426" s="64"/>
      <c r="N426" s="64"/>
    </row>
    <row r="427" spans="2:14">
      <c r="B427" s="68"/>
      <c r="C427" s="68"/>
      <c r="D427" s="64"/>
      <c r="E427" s="64"/>
      <c r="F427" s="64"/>
      <c r="G427" s="64"/>
      <c r="H427" s="64"/>
      <c r="I427" s="64"/>
      <c r="J427" s="64"/>
      <c r="K427" s="64"/>
      <c r="L427" s="64"/>
      <c r="M427" s="64"/>
      <c r="N427" s="64"/>
    </row>
    <row r="428" spans="2:14">
      <c r="B428" s="68"/>
      <c r="C428" s="68"/>
      <c r="D428" s="64"/>
      <c r="E428" s="64"/>
      <c r="F428" s="64"/>
      <c r="G428" s="64"/>
      <c r="H428" s="64"/>
      <c r="I428" s="64"/>
      <c r="J428" s="64"/>
      <c r="K428" s="64"/>
      <c r="L428" s="64"/>
      <c r="M428" s="64"/>
      <c r="N428" s="64"/>
    </row>
    <row r="429" spans="2:14">
      <c r="B429" s="68"/>
      <c r="C429" s="68"/>
      <c r="D429" s="64"/>
      <c r="E429" s="64"/>
      <c r="F429" s="64"/>
      <c r="G429" s="64"/>
      <c r="H429" s="64"/>
      <c r="I429" s="64"/>
      <c r="J429" s="64"/>
      <c r="K429" s="64"/>
      <c r="L429" s="64"/>
      <c r="M429" s="64"/>
      <c r="N429" s="64"/>
    </row>
    <row r="430" spans="2:14">
      <c r="B430" s="68"/>
      <c r="C430" s="68"/>
      <c r="D430" s="64"/>
      <c r="E430" s="64"/>
      <c r="F430" s="64"/>
      <c r="G430" s="64"/>
      <c r="H430" s="64"/>
      <c r="I430" s="64"/>
      <c r="J430" s="64"/>
      <c r="K430" s="64"/>
      <c r="L430" s="64"/>
      <c r="M430" s="64"/>
      <c r="N430" s="64"/>
    </row>
    <row r="431" spans="2:14">
      <c r="B431" s="68"/>
      <c r="C431" s="68"/>
      <c r="D431" s="64"/>
      <c r="E431" s="64"/>
      <c r="F431" s="64"/>
      <c r="G431" s="64"/>
      <c r="H431" s="64"/>
      <c r="I431" s="64"/>
      <c r="J431" s="64"/>
      <c r="K431" s="64"/>
      <c r="L431" s="64"/>
      <c r="M431" s="64"/>
      <c r="N431" s="64"/>
    </row>
    <row r="432" spans="2:14">
      <c r="B432" s="68"/>
      <c r="C432" s="68"/>
      <c r="D432" s="64"/>
      <c r="E432" s="64"/>
      <c r="F432" s="64"/>
      <c r="G432" s="64"/>
      <c r="H432" s="64"/>
      <c r="I432" s="64"/>
      <c r="J432" s="64"/>
      <c r="K432" s="64"/>
      <c r="L432" s="64"/>
      <c r="M432" s="64"/>
      <c r="N432" s="64"/>
    </row>
    <row r="433" spans="2:14">
      <c r="B433" s="68"/>
      <c r="C433" s="68"/>
      <c r="D433" s="64"/>
      <c r="E433" s="64"/>
      <c r="F433" s="64"/>
      <c r="G433" s="64"/>
      <c r="H433" s="64"/>
      <c r="I433" s="64"/>
      <c r="J433" s="64"/>
      <c r="K433" s="64"/>
      <c r="L433" s="64"/>
      <c r="M433" s="64"/>
      <c r="N433" s="64"/>
    </row>
    <row r="434" spans="2:14">
      <c r="B434" s="68"/>
      <c r="C434" s="68"/>
      <c r="D434" s="64"/>
      <c r="E434" s="64"/>
      <c r="F434" s="64"/>
      <c r="G434" s="64"/>
      <c r="H434" s="64"/>
      <c r="I434" s="64"/>
      <c r="J434" s="64"/>
      <c r="K434" s="64"/>
      <c r="L434" s="64"/>
      <c r="M434" s="64"/>
      <c r="N434" s="64"/>
    </row>
    <row r="435" spans="2:14">
      <c r="B435" s="68"/>
      <c r="C435" s="68"/>
      <c r="D435" s="64"/>
      <c r="E435" s="64"/>
      <c r="F435" s="64"/>
      <c r="G435" s="64"/>
      <c r="H435" s="64"/>
      <c r="I435" s="64"/>
      <c r="J435" s="64"/>
      <c r="K435" s="64"/>
      <c r="L435" s="64"/>
      <c r="M435" s="64"/>
      <c r="N435" s="64"/>
    </row>
    <row r="436" spans="2:14">
      <c r="B436" s="68"/>
      <c r="C436" s="68"/>
      <c r="D436" s="64"/>
      <c r="E436" s="64"/>
      <c r="F436" s="64"/>
      <c r="G436" s="64"/>
      <c r="H436" s="64"/>
      <c r="I436" s="64"/>
      <c r="J436" s="64"/>
      <c r="K436" s="64"/>
      <c r="L436" s="64"/>
      <c r="M436" s="64"/>
      <c r="N436" s="64"/>
    </row>
    <row r="437" spans="2:14">
      <c r="B437" s="68"/>
      <c r="C437" s="68"/>
      <c r="D437" s="64"/>
      <c r="E437" s="64"/>
      <c r="F437" s="64"/>
      <c r="G437" s="64"/>
      <c r="H437" s="64"/>
      <c r="I437" s="64"/>
      <c r="J437" s="64"/>
      <c r="K437" s="64"/>
      <c r="L437" s="64"/>
      <c r="M437" s="64"/>
      <c r="N437" s="64"/>
    </row>
    <row r="438" spans="2:14">
      <c r="B438" s="68"/>
      <c r="C438" s="68"/>
      <c r="D438" s="64"/>
      <c r="E438" s="64"/>
      <c r="F438" s="64"/>
      <c r="G438" s="64"/>
      <c r="H438" s="64"/>
      <c r="I438" s="64"/>
      <c r="J438" s="64"/>
      <c r="K438" s="64"/>
      <c r="L438" s="64"/>
      <c r="M438" s="64"/>
      <c r="N438" s="64"/>
    </row>
    <row r="439" spans="2:14">
      <c r="B439" s="68"/>
      <c r="C439" s="68"/>
      <c r="D439" s="64"/>
      <c r="E439" s="64"/>
      <c r="F439" s="64"/>
      <c r="G439" s="64"/>
      <c r="H439" s="64"/>
      <c r="I439" s="64"/>
      <c r="J439" s="64"/>
      <c r="K439" s="64"/>
      <c r="L439" s="64"/>
      <c r="M439" s="64"/>
      <c r="N439" s="64"/>
    </row>
    <row r="440" spans="2:14">
      <c r="B440" s="68"/>
      <c r="C440" s="68"/>
      <c r="D440" s="64"/>
      <c r="E440" s="64"/>
      <c r="F440" s="64"/>
      <c r="G440" s="64"/>
      <c r="H440" s="64"/>
      <c r="I440" s="64"/>
      <c r="J440" s="64"/>
      <c r="K440" s="64"/>
      <c r="L440" s="64"/>
      <c r="M440" s="64"/>
      <c r="N440" s="64"/>
    </row>
    <row r="441" spans="2:14">
      <c r="B441" s="68"/>
      <c r="C441" s="68"/>
      <c r="D441" s="64"/>
      <c r="E441" s="64"/>
      <c r="F441" s="64"/>
      <c r="G441" s="64"/>
      <c r="H441" s="64"/>
      <c r="I441" s="64"/>
      <c r="J441" s="64"/>
      <c r="K441" s="64"/>
      <c r="L441" s="64"/>
      <c r="M441" s="64"/>
      <c r="N441" s="64"/>
    </row>
    <row r="442" spans="2:14">
      <c r="B442" s="68"/>
      <c r="C442" s="68"/>
      <c r="D442" s="64"/>
      <c r="E442" s="64"/>
      <c r="F442" s="64"/>
      <c r="G442" s="64"/>
      <c r="H442" s="64"/>
      <c r="I442" s="64"/>
      <c r="J442" s="64"/>
      <c r="K442" s="64"/>
      <c r="L442" s="64"/>
      <c r="M442" s="64"/>
      <c r="N442" s="64"/>
    </row>
    <row r="443" spans="2:14">
      <c r="B443" s="68"/>
      <c r="C443" s="68"/>
      <c r="D443" s="64"/>
      <c r="E443" s="64"/>
      <c r="F443" s="64"/>
      <c r="G443" s="64"/>
      <c r="H443" s="64"/>
      <c r="I443" s="64"/>
      <c r="J443" s="64"/>
      <c r="K443" s="64"/>
      <c r="L443" s="64"/>
      <c r="M443" s="64"/>
      <c r="N443" s="64"/>
    </row>
    <row r="444" spans="2:14">
      <c r="B444" s="68"/>
      <c r="C444" s="68"/>
      <c r="D444" s="64"/>
      <c r="E444" s="64"/>
      <c r="F444" s="64"/>
      <c r="G444" s="64"/>
      <c r="H444" s="64"/>
      <c r="I444" s="64"/>
      <c r="J444" s="64"/>
      <c r="K444" s="64"/>
      <c r="L444" s="64"/>
      <c r="M444" s="64"/>
      <c r="N444" s="64"/>
    </row>
    <row r="445" spans="2:14">
      <c r="B445" s="68"/>
      <c r="C445" s="68"/>
      <c r="D445" s="64"/>
      <c r="E445" s="64"/>
      <c r="F445" s="64"/>
      <c r="G445" s="64"/>
      <c r="H445" s="64"/>
      <c r="I445" s="64"/>
      <c r="J445" s="64"/>
      <c r="K445" s="64"/>
      <c r="L445" s="64"/>
      <c r="M445" s="64"/>
      <c r="N445" s="64"/>
    </row>
    <row r="446" spans="2:14">
      <c r="B446" s="68"/>
      <c r="C446" s="68"/>
      <c r="D446" s="64"/>
      <c r="E446" s="64"/>
      <c r="F446" s="64"/>
      <c r="G446" s="64"/>
      <c r="H446" s="64"/>
      <c r="I446" s="64"/>
      <c r="J446" s="64"/>
      <c r="K446" s="64"/>
      <c r="L446" s="64"/>
      <c r="M446" s="64"/>
      <c r="N446" s="64"/>
    </row>
    <row r="447" spans="2:14">
      <c r="B447" s="68"/>
      <c r="C447" s="68"/>
      <c r="D447" s="64"/>
      <c r="E447" s="64"/>
      <c r="F447" s="64"/>
      <c r="G447" s="64"/>
      <c r="H447" s="64"/>
      <c r="I447" s="64"/>
      <c r="J447" s="64"/>
      <c r="K447" s="64"/>
      <c r="L447" s="64"/>
      <c r="M447" s="64"/>
      <c r="N447" s="64"/>
    </row>
    <row r="448" spans="2:14">
      <c r="B448" s="68"/>
      <c r="C448" s="68"/>
      <c r="D448" s="64"/>
      <c r="E448" s="64"/>
      <c r="F448" s="64"/>
      <c r="G448" s="64"/>
      <c r="H448" s="64"/>
      <c r="I448" s="64"/>
      <c r="J448" s="64"/>
      <c r="K448" s="64"/>
      <c r="L448" s="64"/>
      <c r="M448" s="64"/>
      <c r="N448" s="64"/>
    </row>
    <row r="449" spans="2:14">
      <c r="B449" s="68"/>
      <c r="C449" s="68"/>
      <c r="D449" s="64"/>
      <c r="E449" s="64"/>
      <c r="F449" s="64"/>
      <c r="G449" s="64"/>
      <c r="H449" s="64"/>
      <c r="I449" s="64"/>
      <c r="J449" s="64"/>
      <c r="K449" s="64"/>
      <c r="L449" s="64"/>
      <c r="M449" s="64"/>
      <c r="N449" s="64"/>
    </row>
    <row r="450" spans="2:14">
      <c r="B450" s="68"/>
      <c r="C450" s="68"/>
      <c r="D450" s="64"/>
      <c r="E450" s="64"/>
      <c r="F450" s="64"/>
      <c r="G450" s="64"/>
      <c r="H450" s="64"/>
      <c r="I450" s="64"/>
      <c r="J450" s="64"/>
      <c r="K450" s="64"/>
      <c r="L450" s="64"/>
      <c r="M450" s="64"/>
      <c r="N450" s="64"/>
    </row>
    <row r="451" spans="2:14">
      <c r="B451" s="68"/>
      <c r="C451" s="68"/>
      <c r="D451" s="64"/>
      <c r="E451" s="64"/>
      <c r="F451" s="64"/>
      <c r="G451" s="64"/>
      <c r="H451" s="64"/>
      <c r="I451" s="64"/>
      <c r="J451" s="64"/>
      <c r="K451" s="64"/>
      <c r="L451" s="64"/>
      <c r="M451" s="64"/>
      <c r="N451" s="64"/>
    </row>
    <row r="452" spans="2:14">
      <c r="B452" s="68"/>
      <c r="C452" s="68"/>
      <c r="D452" s="64"/>
      <c r="E452" s="64"/>
      <c r="F452" s="64"/>
      <c r="G452" s="64"/>
      <c r="H452" s="64"/>
      <c r="I452" s="64"/>
      <c r="J452" s="64"/>
      <c r="K452" s="64"/>
      <c r="L452" s="64"/>
      <c r="M452" s="64"/>
      <c r="N452" s="64"/>
    </row>
    <row r="453" spans="2:14">
      <c r="B453" s="68"/>
      <c r="C453" s="68"/>
      <c r="D453" s="64"/>
      <c r="E453" s="64"/>
      <c r="F453" s="64"/>
      <c r="G453" s="64"/>
      <c r="H453" s="64"/>
      <c r="I453" s="64"/>
      <c r="J453" s="64"/>
      <c r="K453" s="64"/>
      <c r="L453" s="64"/>
      <c r="M453" s="64"/>
      <c r="N453" s="64"/>
    </row>
    <row r="454" spans="2:14">
      <c r="B454" s="68"/>
      <c r="C454" s="68"/>
      <c r="D454" s="64"/>
      <c r="E454" s="64"/>
      <c r="F454" s="64"/>
      <c r="G454" s="64"/>
      <c r="H454" s="64"/>
      <c r="I454" s="64"/>
      <c r="J454" s="64"/>
      <c r="K454" s="64"/>
      <c r="L454" s="64"/>
      <c r="M454" s="64"/>
      <c r="N454" s="64"/>
    </row>
    <row r="455" spans="2:14">
      <c r="B455" s="68"/>
      <c r="C455" s="68"/>
      <c r="D455" s="64"/>
      <c r="E455" s="64"/>
      <c r="F455" s="64"/>
      <c r="G455" s="64"/>
      <c r="H455" s="64"/>
      <c r="I455" s="64"/>
      <c r="J455" s="64"/>
      <c r="K455" s="64"/>
      <c r="L455" s="64"/>
      <c r="M455" s="64"/>
      <c r="N455" s="64"/>
    </row>
    <row r="456" spans="2:14">
      <c r="B456" s="68"/>
      <c r="C456" s="68"/>
      <c r="D456" s="64"/>
      <c r="E456" s="64"/>
      <c r="F456" s="64"/>
      <c r="G456" s="64"/>
      <c r="H456" s="64"/>
      <c r="I456" s="64"/>
      <c r="J456" s="64"/>
      <c r="K456" s="64"/>
      <c r="L456" s="64"/>
      <c r="M456" s="64"/>
      <c r="N456" s="64"/>
    </row>
    <row r="457" spans="2:14">
      <c r="B457" s="68"/>
      <c r="C457" s="68"/>
      <c r="D457" s="64"/>
      <c r="E457" s="64"/>
      <c r="F457" s="64"/>
      <c r="G457" s="64"/>
      <c r="H457" s="64"/>
      <c r="I457" s="64"/>
      <c r="J457" s="64"/>
      <c r="K457" s="64"/>
      <c r="L457" s="64"/>
      <c r="M457" s="64"/>
      <c r="N457" s="64"/>
    </row>
    <row r="458" spans="2:14">
      <c r="B458" s="68"/>
      <c r="C458" s="68"/>
      <c r="D458" s="64"/>
      <c r="E458" s="64"/>
      <c r="F458" s="64"/>
      <c r="G458" s="64"/>
      <c r="H458" s="64"/>
      <c r="I458" s="64"/>
      <c r="J458" s="64"/>
      <c r="K458" s="64"/>
      <c r="L458" s="64"/>
      <c r="M458" s="64"/>
      <c r="N458" s="64"/>
    </row>
    <row r="459" spans="2:14">
      <c r="B459" s="68"/>
      <c r="C459" s="68"/>
      <c r="D459" s="64"/>
      <c r="E459" s="64"/>
      <c r="F459" s="64"/>
      <c r="G459" s="64"/>
      <c r="H459" s="64"/>
      <c r="I459" s="64"/>
      <c r="J459" s="64"/>
      <c r="K459" s="64"/>
      <c r="L459" s="64"/>
      <c r="M459" s="64"/>
      <c r="N459" s="64"/>
    </row>
    <row r="460" spans="2:14">
      <c r="B460" s="68"/>
      <c r="C460" s="68"/>
      <c r="D460" s="64"/>
      <c r="E460" s="64"/>
      <c r="F460" s="64"/>
      <c r="G460" s="64"/>
      <c r="H460" s="64"/>
      <c r="I460" s="64"/>
      <c r="J460" s="64"/>
      <c r="K460" s="64"/>
      <c r="L460" s="64"/>
      <c r="M460" s="64"/>
      <c r="N460" s="64"/>
    </row>
    <row r="461" spans="2:14">
      <c r="B461" s="68"/>
      <c r="C461" s="68"/>
      <c r="D461" s="64"/>
      <c r="E461" s="64"/>
      <c r="F461" s="64"/>
      <c r="G461" s="64"/>
      <c r="H461" s="64"/>
      <c r="I461" s="64"/>
      <c r="J461" s="64"/>
      <c r="K461" s="64"/>
      <c r="L461" s="64"/>
      <c r="M461" s="64"/>
      <c r="N461" s="64"/>
    </row>
    <row r="462" spans="2:14">
      <c r="B462" s="68"/>
      <c r="C462" s="68"/>
      <c r="D462" s="64"/>
      <c r="E462" s="64"/>
      <c r="F462" s="64"/>
      <c r="G462" s="64"/>
      <c r="H462" s="64"/>
      <c r="I462" s="64"/>
      <c r="J462" s="64"/>
      <c r="K462" s="64"/>
      <c r="L462" s="64"/>
      <c r="M462" s="64"/>
      <c r="N462" s="64"/>
    </row>
    <row r="463" spans="2:14">
      <c r="B463" s="68"/>
      <c r="C463" s="68"/>
      <c r="D463" s="64"/>
      <c r="E463" s="64"/>
      <c r="F463" s="64"/>
      <c r="G463" s="64"/>
      <c r="H463" s="64"/>
      <c r="I463" s="64"/>
      <c r="J463" s="64"/>
      <c r="K463" s="64"/>
      <c r="L463" s="64"/>
      <c r="M463" s="64"/>
      <c r="N463" s="64"/>
    </row>
    <row r="464" spans="2:14">
      <c r="B464" s="68"/>
      <c r="C464" s="68"/>
      <c r="D464" s="64"/>
      <c r="E464" s="64"/>
      <c r="F464" s="64"/>
      <c r="G464" s="64"/>
      <c r="H464" s="64"/>
      <c r="I464" s="64"/>
      <c r="J464" s="64"/>
      <c r="K464" s="64"/>
      <c r="L464" s="64"/>
      <c r="M464" s="64"/>
      <c r="N464" s="64"/>
    </row>
    <row r="465" spans="2:14">
      <c r="B465" s="68"/>
      <c r="C465" s="68"/>
      <c r="D465" s="64"/>
      <c r="E465" s="64"/>
      <c r="F465" s="64"/>
      <c r="G465" s="64"/>
      <c r="H465" s="64"/>
      <c r="I465" s="64"/>
      <c r="J465" s="64"/>
      <c r="K465" s="64"/>
      <c r="L465" s="64"/>
      <c r="M465" s="64"/>
      <c r="N465" s="64"/>
    </row>
    <row r="466" spans="2:14">
      <c r="B466" s="68"/>
      <c r="C466" s="68"/>
      <c r="D466" s="64"/>
      <c r="E466" s="64"/>
      <c r="F466" s="64"/>
      <c r="G466" s="64"/>
      <c r="H466" s="64"/>
      <c r="I466" s="64"/>
      <c r="J466" s="64"/>
      <c r="K466" s="64"/>
      <c r="L466" s="64"/>
      <c r="M466" s="64"/>
      <c r="N466" s="64"/>
    </row>
    <row r="467" spans="2:14">
      <c r="B467" s="68"/>
      <c r="C467" s="68"/>
      <c r="D467" s="64"/>
      <c r="E467" s="64"/>
      <c r="F467" s="64"/>
      <c r="G467" s="64"/>
      <c r="H467" s="64"/>
      <c r="I467" s="64"/>
      <c r="J467" s="64"/>
      <c r="K467" s="64"/>
      <c r="L467" s="64"/>
      <c r="M467" s="64"/>
      <c r="N467" s="64"/>
    </row>
    <row r="468" spans="2:14">
      <c r="B468" s="68"/>
      <c r="C468" s="68"/>
      <c r="D468" s="64"/>
      <c r="E468" s="64"/>
      <c r="F468" s="64"/>
      <c r="G468" s="64"/>
      <c r="H468" s="64"/>
      <c r="I468" s="64"/>
      <c r="J468" s="64"/>
      <c r="K468" s="64"/>
      <c r="L468" s="64"/>
      <c r="M468" s="64"/>
      <c r="N468" s="64"/>
    </row>
    <row r="469" spans="2:14">
      <c r="B469" s="68"/>
      <c r="C469" s="68"/>
      <c r="D469" s="64"/>
      <c r="E469" s="64"/>
      <c r="F469" s="64"/>
      <c r="G469" s="64"/>
      <c r="H469" s="64"/>
      <c r="I469" s="64"/>
      <c r="J469" s="64"/>
      <c r="K469" s="64"/>
      <c r="L469" s="64"/>
      <c r="M469" s="64"/>
      <c r="N469" s="64"/>
    </row>
    <row r="470" spans="2:14">
      <c r="B470" s="68"/>
      <c r="C470" s="68"/>
      <c r="D470" s="64"/>
      <c r="E470" s="64"/>
      <c r="F470" s="64"/>
      <c r="G470" s="64"/>
      <c r="H470" s="64"/>
      <c r="I470" s="64"/>
      <c r="J470" s="64"/>
      <c r="K470" s="64"/>
      <c r="L470" s="64"/>
      <c r="M470" s="64"/>
      <c r="N470" s="64"/>
    </row>
    <row r="471" spans="2:14">
      <c r="B471" s="68"/>
      <c r="C471" s="68"/>
      <c r="D471" s="64"/>
      <c r="E471" s="64"/>
      <c r="F471" s="64"/>
      <c r="G471" s="64"/>
      <c r="H471" s="64"/>
      <c r="I471" s="64"/>
      <c r="J471" s="64"/>
      <c r="K471" s="64"/>
      <c r="L471" s="64"/>
      <c r="M471" s="64"/>
      <c r="N471" s="64"/>
    </row>
    <row r="472" spans="2:14">
      <c r="B472" s="68"/>
      <c r="C472" s="68"/>
      <c r="D472" s="64"/>
      <c r="E472" s="64"/>
      <c r="F472" s="64"/>
      <c r="G472" s="64"/>
      <c r="H472" s="64"/>
      <c r="I472" s="64"/>
      <c r="J472" s="64"/>
      <c r="K472" s="64"/>
      <c r="L472" s="64"/>
      <c r="M472" s="64"/>
      <c r="N472" s="64"/>
    </row>
    <row r="473" spans="2:14">
      <c r="B473" s="68"/>
      <c r="C473" s="68"/>
      <c r="D473" s="64"/>
      <c r="E473" s="64"/>
      <c r="F473" s="64"/>
      <c r="G473" s="64"/>
      <c r="H473" s="64"/>
      <c r="I473" s="64"/>
      <c r="J473" s="64"/>
      <c r="K473" s="64"/>
      <c r="L473" s="64"/>
      <c r="M473" s="64"/>
      <c r="N473" s="64"/>
    </row>
    <row r="474" spans="2:14">
      <c r="B474" s="68"/>
      <c r="C474" s="68"/>
      <c r="D474" s="64"/>
      <c r="E474" s="64"/>
      <c r="F474" s="64"/>
      <c r="G474" s="64"/>
      <c r="H474" s="64"/>
      <c r="I474" s="64"/>
      <c r="J474" s="64"/>
      <c r="K474" s="64"/>
      <c r="L474" s="64"/>
      <c r="M474" s="64"/>
      <c r="N474" s="64"/>
    </row>
    <row r="475" spans="2:14">
      <c r="B475" s="68"/>
      <c r="C475" s="68"/>
      <c r="D475" s="64"/>
      <c r="E475" s="64"/>
      <c r="F475" s="64"/>
      <c r="G475" s="64"/>
      <c r="H475" s="64"/>
      <c r="I475" s="64"/>
      <c r="J475" s="64"/>
      <c r="K475" s="64"/>
      <c r="L475" s="64"/>
      <c r="M475" s="64"/>
      <c r="N475" s="64"/>
    </row>
    <row r="476" spans="2:14">
      <c r="B476" s="68"/>
      <c r="C476" s="68"/>
      <c r="D476" s="64"/>
      <c r="E476" s="64"/>
      <c r="F476" s="64"/>
      <c r="G476" s="64"/>
      <c r="H476" s="64"/>
      <c r="I476" s="64"/>
      <c r="J476" s="64"/>
      <c r="K476" s="64"/>
      <c r="L476" s="64"/>
      <c r="M476" s="64"/>
      <c r="N476" s="64"/>
    </row>
    <row r="477" spans="2:14">
      <c r="B477" s="68"/>
      <c r="C477" s="68"/>
      <c r="D477" s="64"/>
      <c r="E477" s="64"/>
      <c r="F477" s="64"/>
      <c r="G477" s="64"/>
      <c r="H477" s="64"/>
      <c r="I477" s="64"/>
      <c r="J477" s="64"/>
      <c r="K477" s="64"/>
      <c r="L477" s="64"/>
      <c r="M477" s="64"/>
      <c r="N477" s="64"/>
    </row>
    <row r="478" spans="2:14">
      <c r="B478" s="68"/>
      <c r="C478" s="68"/>
      <c r="D478" s="64"/>
      <c r="E478" s="64"/>
      <c r="F478" s="64"/>
      <c r="G478" s="64"/>
      <c r="H478" s="64"/>
      <c r="I478" s="64"/>
      <c r="J478" s="64"/>
      <c r="K478" s="64"/>
      <c r="L478" s="64"/>
      <c r="M478" s="64"/>
      <c r="N478" s="64"/>
    </row>
    <row r="479" spans="2:14">
      <c r="B479" s="68"/>
      <c r="C479" s="68"/>
      <c r="D479" s="64"/>
      <c r="E479" s="64"/>
      <c r="F479" s="64"/>
      <c r="G479" s="64"/>
      <c r="H479" s="64"/>
      <c r="I479" s="64"/>
      <c r="J479" s="64"/>
      <c r="K479" s="64"/>
      <c r="L479" s="64"/>
      <c r="M479" s="64"/>
      <c r="N479" s="64"/>
    </row>
    <row r="480" spans="2:14">
      <c r="B480" s="68"/>
      <c r="C480" s="68"/>
      <c r="D480" s="64"/>
      <c r="E480" s="64"/>
      <c r="F480" s="64"/>
      <c r="G480" s="64"/>
      <c r="H480" s="64"/>
      <c r="I480" s="64"/>
      <c r="J480" s="64"/>
      <c r="K480" s="64"/>
      <c r="L480" s="64"/>
      <c r="M480" s="64"/>
      <c r="N480" s="64"/>
    </row>
    <row r="481" spans="2:14">
      <c r="B481" s="68"/>
      <c r="C481" s="68"/>
      <c r="D481" s="64"/>
      <c r="E481" s="64"/>
      <c r="F481" s="64"/>
      <c r="G481" s="64"/>
      <c r="H481" s="64"/>
      <c r="I481" s="64"/>
      <c r="J481" s="64"/>
      <c r="K481" s="64"/>
      <c r="L481" s="64"/>
      <c r="M481" s="64"/>
      <c r="N481" s="64"/>
    </row>
    <row r="482" spans="2:14">
      <c r="B482" s="68"/>
      <c r="C482" s="68"/>
      <c r="D482" s="64"/>
      <c r="E482" s="64"/>
      <c r="F482" s="64"/>
      <c r="G482" s="64"/>
      <c r="H482" s="64"/>
      <c r="I482" s="64"/>
      <c r="J482" s="64"/>
      <c r="K482" s="64"/>
      <c r="L482" s="64"/>
      <c r="M482" s="64"/>
      <c r="N482" s="64"/>
    </row>
    <row r="483" spans="2:14">
      <c r="B483" s="68"/>
      <c r="C483" s="68"/>
      <c r="D483" s="64"/>
      <c r="E483" s="64"/>
      <c r="F483" s="64"/>
      <c r="G483" s="64"/>
      <c r="H483" s="64"/>
      <c r="I483" s="64"/>
      <c r="J483" s="64"/>
      <c r="K483" s="64"/>
      <c r="L483" s="64"/>
      <c r="M483" s="64"/>
      <c r="N483" s="64"/>
    </row>
    <row r="484" spans="2:14">
      <c r="B484" s="68"/>
      <c r="C484" s="68"/>
      <c r="D484" s="64"/>
      <c r="E484" s="64"/>
      <c r="F484" s="64"/>
      <c r="G484" s="64"/>
      <c r="H484" s="64"/>
      <c r="I484" s="64"/>
      <c r="J484" s="64"/>
      <c r="K484" s="64"/>
      <c r="L484" s="64"/>
      <c r="M484" s="64"/>
      <c r="N484" s="64"/>
    </row>
    <row r="485" spans="2:14">
      <c r="B485" s="68"/>
      <c r="C485" s="68"/>
      <c r="D485" s="64"/>
      <c r="E485" s="64"/>
      <c r="F485" s="64"/>
      <c r="G485" s="64"/>
      <c r="H485" s="64"/>
      <c r="I485" s="64"/>
      <c r="J485" s="64"/>
      <c r="K485" s="64"/>
      <c r="L485" s="64"/>
      <c r="M485" s="64"/>
      <c r="N485" s="64"/>
    </row>
    <row r="486" spans="2:14">
      <c r="B486" s="68"/>
      <c r="C486" s="68"/>
      <c r="D486" s="64"/>
      <c r="E486" s="64"/>
      <c r="F486" s="64"/>
      <c r="G486" s="64"/>
      <c r="H486" s="64"/>
      <c r="I486" s="64"/>
      <c r="J486" s="64"/>
      <c r="K486" s="64"/>
      <c r="L486" s="64"/>
      <c r="M486" s="64"/>
      <c r="N486" s="64"/>
    </row>
    <row r="487" spans="2:14">
      <c r="B487" s="68"/>
      <c r="C487" s="68"/>
      <c r="D487" s="64"/>
      <c r="E487" s="64"/>
      <c r="F487" s="64"/>
      <c r="G487" s="64"/>
      <c r="H487" s="64"/>
      <c r="I487" s="64"/>
      <c r="J487" s="64"/>
      <c r="K487" s="64"/>
      <c r="L487" s="64"/>
      <c r="M487" s="64"/>
      <c r="N487" s="64"/>
    </row>
    <row r="488" spans="2:14">
      <c r="B488" s="68"/>
      <c r="C488" s="68"/>
      <c r="D488" s="64"/>
      <c r="E488" s="64"/>
      <c r="F488" s="64"/>
      <c r="G488" s="64"/>
      <c r="H488" s="64"/>
      <c r="I488" s="64"/>
      <c r="J488" s="64"/>
      <c r="K488" s="64"/>
      <c r="L488" s="64"/>
      <c r="M488" s="64"/>
      <c r="N488" s="64"/>
    </row>
    <row r="489" spans="2:14">
      <c r="B489" s="68"/>
      <c r="C489" s="68"/>
      <c r="D489" s="64"/>
      <c r="E489" s="64"/>
      <c r="F489" s="64"/>
      <c r="G489" s="64"/>
      <c r="H489" s="64"/>
      <c r="I489" s="64"/>
      <c r="J489" s="64"/>
      <c r="K489" s="64"/>
      <c r="L489" s="64"/>
      <c r="M489" s="64"/>
      <c r="N489" s="64"/>
    </row>
    <row r="490" spans="2:14">
      <c r="B490" s="68"/>
      <c r="C490" s="68"/>
      <c r="D490" s="64"/>
      <c r="E490" s="64"/>
      <c r="F490" s="64"/>
      <c r="G490" s="64"/>
      <c r="H490" s="64"/>
      <c r="I490" s="64"/>
      <c r="J490" s="64"/>
      <c r="K490" s="64"/>
      <c r="L490" s="64"/>
      <c r="M490" s="64"/>
      <c r="N490" s="64"/>
    </row>
    <row r="491" spans="2:14">
      <c r="B491" s="68"/>
      <c r="C491" s="68"/>
      <c r="D491" s="64"/>
      <c r="E491" s="64"/>
      <c r="F491" s="64"/>
      <c r="G491" s="64"/>
      <c r="H491" s="64"/>
      <c r="I491" s="64"/>
      <c r="J491" s="64"/>
      <c r="K491" s="64"/>
      <c r="L491" s="64"/>
      <c r="M491" s="64"/>
      <c r="N491" s="64"/>
    </row>
    <row r="492" spans="2:14">
      <c r="B492" s="68"/>
      <c r="C492" s="68"/>
      <c r="D492" s="64"/>
      <c r="E492" s="64"/>
      <c r="F492" s="64"/>
      <c r="G492" s="64"/>
      <c r="H492" s="64"/>
      <c r="I492" s="64"/>
      <c r="J492" s="64"/>
      <c r="K492" s="64"/>
      <c r="L492" s="64"/>
      <c r="M492" s="64"/>
      <c r="N492" s="64"/>
    </row>
    <row r="493" spans="2:14">
      <c r="B493" s="68"/>
      <c r="C493" s="68"/>
      <c r="D493" s="64"/>
      <c r="E493" s="64"/>
      <c r="F493" s="64"/>
      <c r="G493" s="64"/>
      <c r="H493" s="64"/>
      <c r="I493" s="64"/>
      <c r="J493" s="64"/>
      <c r="K493" s="64"/>
      <c r="L493" s="64"/>
      <c r="M493" s="64"/>
      <c r="N493" s="64"/>
    </row>
    <row r="494" spans="2:14">
      <c r="B494" s="68"/>
      <c r="C494" s="68"/>
      <c r="D494" s="64"/>
      <c r="E494" s="64"/>
      <c r="F494" s="64"/>
      <c r="G494" s="64"/>
      <c r="H494" s="64"/>
      <c r="I494" s="64"/>
      <c r="J494" s="64"/>
      <c r="K494" s="64"/>
      <c r="L494" s="64"/>
      <c r="M494" s="64"/>
      <c r="N494" s="64"/>
    </row>
    <row r="495" spans="2:14">
      <c r="B495" s="68"/>
      <c r="C495" s="68"/>
      <c r="D495" s="64"/>
      <c r="E495" s="64"/>
      <c r="F495" s="64"/>
      <c r="G495" s="64"/>
      <c r="H495" s="64"/>
      <c r="I495" s="64"/>
      <c r="J495" s="64"/>
      <c r="K495" s="64"/>
      <c r="L495" s="64"/>
      <c r="M495" s="64"/>
      <c r="N495" s="64"/>
    </row>
    <row r="496" spans="2:14">
      <c r="B496" s="68"/>
      <c r="C496" s="68"/>
      <c r="D496" s="64"/>
      <c r="E496" s="64"/>
      <c r="F496" s="64"/>
      <c r="G496" s="64"/>
      <c r="H496" s="64"/>
      <c r="I496" s="64"/>
      <c r="J496" s="64"/>
      <c r="K496" s="64"/>
      <c r="L496" s="64"/>
      <c r="M496" s="64"/>
      <c r="N496" s="64"/>
    </row>
    <row r="497" spans="2:14">
      <c r="B497" s="68"/>
      <c r="C497" s="68"/>
      <c r="D497" s="64"/>
      <c r="E497" s="64"/>
      <c r="F497" s="64"/>
      <c r="G497" s="64"/>
      <c r="H497" s="64"/>
      <c r="I497" s="64"/>
      <c r="J497" s="64"/>
      <c r="K497" s="64"/>
      <c r="L497" s="64"/>
      <c r="M497" s="64"/>
      <c r="N497" s="64"/>
    </row>
    <row r="498" spans="2:14">
      <c r="B498" s="68"/>
      <c r="C498" s="68"/>
      <c r="D498" s="64"/>
      <c r="E498" s="64"/>
      <c r="F498" s="64"/>
      <c r="G498" s="64"/>
      <c r="H498" s="64"/>
      <c r="I498" s="64"/>
      <c r="J498" s="64"/>
      <c r="K498" s="64"/>
      <c r="L498" s="64"/>
      <c r="M498" s="64"/>
      <c r="N498" s="64"/>
    </row>
    <row r="499" spans="2:14">
      <c r="B499" s="68"/>
      <c r="C499" s="68"/>
      <c r="D499" s="64"/>
      <c r="E499" s="64"/>
      <c r="F499" s="64"/>
      <c r="G499" s="64"/>
      <c r="H499" s="64"/>
      <c r="I499" s="64"/>
      <c r="J499" s="64"/>
      <c r="K499" s="64"/>
      <c r="L499" s="64"/>
      <c r="M499" s="64"/>
      <c r="N499" s="64"/>
    </row>
    <row r="500" spans="2:14">
      <c r="B500" s="68"/>
      <c r="C500" s="68"/>
      <c r="D500" s="64"/>
      <c r="E500" s="64"/>
      <c r="F500" s="64"/>
      <c r="G500" s="64"/>
      <c r="H500" s="64"/>
      <c r="I500" s="64"/>
      <c r="J500" s="64"/>
      <c r="K500" s="64"/>
      <c r="L500" s="64"/>
      <c r="M500" s="64"/>
      <c r="N500" s="64"/>
    </row>
    <row r="501" spans="2:14">
      <c r="B501" s="68"/>
      <c r="C501" s="68"/>
      <c r="D501" s="64"/>
      <c r="E501" s="64"/>
      <c r="F501" s="64"/>
      <c r="G501" s="64"/>
      <c r="H501" s="64"/>
      <c r="I501" s="64"/>
      <c r="J501" s="64"/>
      <c r="K501" s="64"/>
      <c r="L501" s="64"/>
      <c r="M501" s="64"/>
      <c r="N501" s="64"/>
    </row>
    <row r="502" spans="2:14">
      <c r="B502" s="68"/>
      <c r="C502" s="68"/>
      <c r="D502" s="64"/>
      <c r="E502" s="64"/>
      <c r="F502" s="64"/>
      <c r="G502" s="64"/>
      <c r="H502" s="64"/>
      <c r="I502" s="64"/>
      <c r="J502" s="64"/>
      <c r="K502" s="64"/>
      <c r="L502" s="64"/>
      <c r="M502" s="64"/>
      <c r="N502" s="64"/>
    </row>
    <row r="503" spans="2:14">
      <c r="B503" s="68"/>
      <c r="C503" s="68"/>
      <c r="D503" s="64"/>
      <c r="E503" s="64"/>
      <c r="F503" s="64"/>
      <c r="G503" s="64"/>
      <c r="H503" s="64"/>
      <c r="I503" s="64"/>
      <c r="J503" s="64"/>
      <c r="K503" s="64"/>
      <c r="L503" s="64"/>
      <c r="M503" s="64"/>
      <c r="N503" s="64"/>
    </row>
    <row r="504" spans="2:14">
      <c r="B504" s="68"/>
      <c r="C504" s="68"/>
      <c r="D504" s="64"/>
      <c r="E504" s="64"/>
      <c r="F504" s="64"/>
      <c r="G504" s="64"/>
      <c r="H504" s="64"/>
      <c r="I504" s="64"/>
      <c r="J504" s="64"/>
      <c r="K504" s="64"/>
      <c r="L504" s="64"/>
      <c r="M504" s="64"/>
      <c r="N504" s="64"/>
    </row>
    <row r="505" spans="2:14">
      <c r="B505" s="68"/>
      <c r="C505" s="68"/>
      <c r="D505" s="64"/>
      <c r="E505" s="64"/>
      <c r="F505" s="64"/>
      <c r="G505" s="64"/>
      <c r="H505" s="64"/>
      <c r="I505" s="64"/>
      <c r="J505" s="64"/>
      <c r="K505" s="64"/>
      <c r="L505" s="64"/>
      <c r="M505" s="64"/>
      <c r="N505" s="64"/>
    </row>
    <row r="506" spans="2:14">
      <c r="B506" s="68"/>
      <c r="C506" s="68"/>
      <c r="D506" s="64"/>
      <c r="E506" s="64"/>
      <c r="F506" s="64"/>
      <c r="G506" s="64"/>
      <c r="H506" s="64"/>
      <c r="I506" s="64"/>
      <c r="J506" s="64"/>
      <c r="K506" s="64"/>
      <c r="L506" s="64"/>
      <c r="M506" s="64"/>
      <c r="N506" s="64"/>
    </row>
    <row r="507" spans="2:14">
      <c r="B507" s="68"/>
      <c r="C507" s="68"/>
      <c r="D507" s="64"/>
      <c r="E507" s="64"/>
      <c r="F507" s="64"/>
      <c r="G507" s="64"/>
      <c r="H507" s="64"/>
      <c r="I507" s="64"/>
      <c r="J507" s="64"/>
      <c r="K507" s="64"/>
      <c r="L507" s="64"/>
      <c r="M507" s="64"/>
      <c r="N507" s="64"/>
    </row>
    <row r="508" spans="2:14">
      <c r="B508" s="68"/>
      <c r="C508" s="68"/>
      <c r="D508" s="64"/>
      <c r="E508" s="64"/>
      <c r="F508" s="64"/>
      <c r="G508" s="64"/>
      <c r="H508" s="64"/>
      <c r="I508" s="64"/>
      <c r="J508" s="64"/>
      <c r="K508" s="64"/>
      <c r="L508" s="64"/>
      <c r="M508" s="64"/>
      <c r="N508" s="64"/>
    </row>
    <row r="509" spans="2:14">
      <c r="B509" s="68"/>
      <c r="C509" s="68"/>
      <c r="D509" s="64"/>
      <c r="E509" s="64"/>
      <c r="F509" s="64"/>
      <c r="G509" s="64"/>
      <c r="H509" s="64"/>
      <c r="I509" s="64"/>
      <c r="J509" s="64"/>
      <c r="K509" s="64"/>
      <c r="L509" s="64"/>
      <c r="M509" s="64"/>
      <c r="N509" s="64"/>
    </row>
    <row r="510" spans="2:14">
      <c r="B510" s="68"/>
      <c r="C510" s="68"/>
      <c r="D510" s="64"/>
      <c r="E510" s="64"/>
      <c r="F510" s="64"/>
      <c r="G510" s="64"/>
      <c r="H510" s="64"/>
      <c r="I510" s="64"/>
      <c r="J510" s="64"/>
      <c r="K510" s="64"/>
      <c r="L510" s="64"/>
      <c r="M510" s="64"/>
      <c r="N510" s="64"/>
    </row>
    <row r="511" spans="2:14">
      <c r="B511" s="68"/>
      <c r="C511" s="68"/>
      <c r="D511" s="64"/>
      <c r="E511" s="64"/>
      <c r="F511" s="64"/>
      <c r="G511" s="64"/>
      <c r="H511" s="64"/>
      <c r="I511" s="64"/>
      <c r="J511" s="64"/>
      <c r="K511" s="64"/>
      <c r="L511" s="64"/>
      <c r="M511" s="64"/>
      <c r="N511" s="64"/>
    </row>
    <row r="512" spans="2:14">
      <c r="B512" s="68"/>
      <c r="C512" s="68"/>
      <c r="D512" s="64"/>
      <c r="E512" s="64"/>
      <c r="F512" s="64"/>
      <c r="G512" s="64"/>
      <c r="H512" s="64"/>
      <c r="I512" s="64"/>
      <c r="J512" s="64"/>
      <c r="K512" s="64"/>
      <c r="L512" s="64"/>
      <c r="M512" s="64"/>
      <c r="N512" s="64"/>
    </row>
    <row r="513" spans="2:14">
      <c r="B513" s="68"/>
      <c r="C513" s="68"/>
      <c r="D513" s="64"/>
      <c r="E513" s="64"/>
      <c r="F513" s="64"/>
      <c r="G513" s="64"/>
      <c r="H513" s="64"/>
      <c r="I513" s="64"/>
      <c r="J513" s="64"/>
      <c r="K513" s="64"/>
      <c r="L513" s="64"/>
      <c r="M513" s="64"/>
      <c r="N513" s="64"/>
    </row>
    <row r="514" spans="2:14">
      <c r="B514" s="68"/>
      <c r="C514" s="68"/>
      <c r="D514" s="64"/>
      <c r="E514" s="64"/>
      <c r="F514" s="64"/>
      <c r="G514" s="64"/>
      <c r="H514" s="64"/>
      <c r="I514" s="64"/>
      <c r="J514" s="64"/>
      <c r="K514" s="64"/>
      <c r="L514" s="64"/>
      <c r="M514" s="64"/>
      <c r="N514" s="64"/>
    </row>
    <row r="515" spans="2:14">
      <c r="B515" s="68"/>
      <c r="C515" s="68"/>
      <c r="D515" s="64"/>
      <c r="E515" s="64"/>
      <c r="F515" s="64"/>
      <c r="G515" s="64"/>
      <c r="H515" s="64"/>
      <c r="I515" s="64"/>
      <c r="J515" s="64"/>
      <c r="K515" s="64"/>
      <c r="L515" s="64"/>
      <c r="M515" s="64"/>
      <c r="N515" s="64"/>
    </row>
    <row r="516" spans="2:14">
      <c r="B516" s="68"/>
      <c r="C516" s="68"/>
      <c r="D516" s="64"/>
      <c r="E516" s="64"/>
      <c r="F516" s="64"/>
      <c r="G516" s="64"/>
      <c r="H516" s="64"/>
      <c r="I516" s="64"/>
      <c r="J516" s="64"/>
      <c r="K516" s="64"/>
      <c r="L516" s="64"/>
      <c r="M516" s="64"/>
      <c r="N516" s="64"/>
    </row>
    <row r="517" spans="2:14">
      <c r="B517" s="68"/>
      <c r="C517" s="68"/>
      <c r="D517" s="64"/>
      <c r="E517" s="64"/>
      <c r="F517" s="64"/>
      <c r="G517" s="64"/>
      <c r="H517" s="64"/>
      <c r="I517" s="64"/>
      <c r="J517" s="64"/>
      <c r="K517" s="64"/>
      <c r="L517" s="64"/>
      <c r="M517" s="64"/>
      <c r="N517" s="64"/>
    </row>
    <row r="518" spans="2:14">
      <c r="B518" s="68"/>
      <c r="C518" s="68"/>
      <c r="D518" s="64"/>
      <c r="E518" s="64"/>
      <c r="F518" s="64"/>
      <c r="G518" s="64"/>
      <c r="H518" s="64"/>
      <c r="I518" s="64"/>
      <c r="J518" s="64"/>
      <c r="K518" s="64"/>
      <c r="L518" s="64"/>
      <c r="M518" s="64"/>
      <c r="N518" s="64"/>
    </row>
    <row r="519" spans="2:14">
      <c r="B519" s="68"/>
      <c r="C519" s="68"/>
      <c r="D519" s="64"/>
      <c r="E519" s="64"/>
      <c r="F519" s="64"/>
      <c r="G519" s="64"/>
      <c r="H519" s="64"/>
      <c r="I519" s="64"/>
      <c r="J519" s="64"/>
      <c r="K519" s="64"/>
      <c r="L519" s="64"/>
      <c r="M519" s="64"/>
      <c r="N519" s="64"/>
    </row>
    <row r="520" spans="2:14">
      <c r="B520" s="68"/>
      <c r="C520" s="68"/>
      <c r="D520" s="64"/>
      <c r="E520" s="64"/>
      <c r="F520" s="64"/>
      <c r="G520" s="64"/>
      <c r="H520" s="64"/>
      <c r="I520" s="64"/>
      <c r="J520" s="64"/>
      <c r="K520" s="64"/>
      <c r="L520" s="64"/>
      <c r="M520" s="64"/>
      <c r="N520" s="64"/>
    </row>
    <row r="521" spans="2:14">
      <c r="B521" s="68"/>
      <c r="C521" s="68"/>
      <c r="D521" s="64"/>
      <c r="E521" s="64"/>
      <c r="F521" s="64"/>
      <c r="G521" s="64"/>
      <c r="H521" s="64"/>
      <c r="I521" s="64"/>
      <c r="J521" s="64"/>
      <c r="K521" s="64"/>
      <c r="L521" s="64"/>
      <c r="M521" s="64"/>
      <c r="N521" s="64"/>
    </row>
    <row r="522" spans="2:14">
      <c r="B522" s="68"/>
      <c r="C522" s="68"/>
      <c r="D522" s="64"/>
      <c r="E522" s="64"/>
      <c r="F522" s="64"/>
      <c r="G522" s="64"/>
      <c r="H522" s="64"/>
      <c r="I522" s="64"/>
      <c r="J522" s="64"/>
      <c r="K522" s="64"/>
      <c r="L522" s="64"/>
      <c r="M522" s="64"/>
      <c r="N522" s="64"/>
    </row>
    <row r="523" spans="2:14">
      <c r="B523" s="68"/>
      <c r="C523" s="68"/>
      <c r="D523" s="64"/>
      <c r="E523" s="64"/>
      <c r="F523" s="64"/>
      <c r="G523" s="64"/>
      <c r="H523" s="64"/>
      <c r="I523" s="64"/>
      <c r="J523" s="64"/>
      <c r="K523" s="64"/>
      <c r="L523" s="64"/>
      <c r="M523" s="64"/>
      <c r="N523" s="64"/>
    </row>
    <row r="524" spans="2:14">
      <c r="B524" s="68"/>
      <c r="C524" s="68"/>
      <c r="D524" s="64"/>
      <c r="E524" s="64"/>
      <c r="F524" s="64"/>
      <c r="G524" s="64"/>
      <c r="H524" s="64"/>
      <c r="I524" s="64"/>
      <c r="J524" s="64"/>
      <c r="K524" s="64"/>
      <c r="L524" s="64"/>
      <c r="M524" s="64"/>
      <c r="N524" s="64"/>
    </row>
    <row r="525" spans="2:14">
      <c r="B525" s="68"/>
      <c r="C525" s="68"/>
      <c r="D525" s="64"/>
      <c r="E525" s="64"/>
      <c r="F525" s="64"/>
      <c r="G525" s="64"/>
      <c r="H525" s="64"/>
      <c r="I525" s="64"/>
      <c r="J525" s="64"/>
      <c r="K525" s="64"/>
      <c r="L525" s="64"/>
      <c r="M525" s="64"/>
      <c r="N525" s="64"/>
    </row>
    <row r="526" spans="2:14">
      <c r="B526" s="68"/>
      <c r="C526" s="68"/>
      <c r="D526" s="68"/>
      <c r="E526" s="68"/>
      <c r="F526" s="68"/>
      <c r="G526" s="68"/>
      <c r="H526" s="68"/>
      <c r="I526" s="68"/>
      <c r="J526" s="68"/>
      <c r="K526" s="68"/>
      <c r="L526" s="68"/>
      <c r="M526" s="68"/>
      <c r="N526" s="68"/>
    </row>
    <row r="527" spans="2:14">
      <c r="B527" s="68"/>
      <c r="C527" s="68"/>
      <c r="D527" s="68"/>
      <c r="E527" s="68"/>
      <c r="F527" s="68"/>
      <c r="G527" s="68"/>
      <c r="H527" s="68"/>
      <c r="I527" s="68"/>
      <c r="J527" s="68"/>
      <c r="K527" s="68"/>
      <c r="L527" s="68"/>
      <c r="M527" s="68"/>
      <c r="N527" s="68"/>
    </row>
    <row r="528" spans="2:14">
      <c r="B528" s="68"/>
      <c r="C528" s="68"/>
      <c r="D528" s="68"/>
      <c r="E528" s="68"/>
      <c r="F528" s="68"/>
      <c r="G528" s="68"/>
      <c r="H528" s="68"/>
      <c r="I528" s="68"/>
      <c r="J528" s="68"/>
      <c r="K528" s="68"/>
      <c r="L528" s="68"/>
      <c r="M528" s="68"/>
      <c r="N528" s="68"/>
    </row>
    <row r="529" spans="2:14">
      <c r="B529" s="68"/>
      <c r="C529" s="68"/>
      <c r="D529" s="68"/>
      <c r="E529" s="68"/>
      <c r="F529" s="68"/>
      <c r="G529" s="68"/>
      <c r="H529" s="68"/>
      <c r="I529" s="68"/>
      <c r="J529" s="68"/>
      <c r="K529" s="68"/>
      <c r="L529" s="68"/>
      <c r="M529" s="68"/>
      <c r="N529" s="68"/>
    </row>
    <row r="530" spans="2:14">
      <c r="B530" s="68"/>
      <c r="C530" s="68"/>
      <c r="D530" s="68"/>
      <c r="E530" s="68"/>
      <c r="F530" s="68"/>
      <c r="G530" s="68"/>
      <c r="H530" s="68"/>
      <c r="I530" s="68"/>
      <c r="J530" s="68"/>
      <c r="K530" s="68"/>
      <c r="L530" s="68"/>
      <c r="M530" s="68"/>
      <c r="N530" s="68"/>
    </row>
    <row r="531" spans="2:14">
      <c r="B531" s="68"/>
      <c r="C531" s="68"/>
      <c r="D531" s="68"/>
      <c r="E531" s="68"/>
      <c r="F531" s="68"/>
      <c r="G531" s="68"/>
      <c r="H531" s="68"/>
      <c r="I531" s="68"/>
      <c r="J531" s="68"/>
      <c r="K531" s="68"/>
      <c r="L531" s="68"/>
      <c r="M531" s="68"/>
      <c r="N531" s="68"/>
    </row>
  </sheetData>
  <mergeCells count="1">
    <mergeCell ref="B5:D5"/>
  </mergeCells>
  <phoneticPr fontId="25" type="noConversion"/>
  <conditionalFormatting sqref="B6:N7">
    <cfRule type="expression" dxfId="147" priority="7" stopIfTrue="1">
      <formula>AND($Q6=1)</formula>
    </cfRule>
    <cfRule type="expression" dxfId="146" priority="8" stopIfTrue="1">
      <formula>AND($Q6=2)</formula>
    </cfRule>
    <cfRule type="expression" dxfId="145" priority="9" stopIfTrue="1">
      <formula>AND($Q6=3)</formula>
    </cfRule>
  </conditionalFormatting>
  <dataValidations count="1">
    <dataValidation allowBlank="1" prompt="Miten tehokkaasti palvelut tuotetaan?" sqref="M6:M7 J6:K7"/>
  </dataValidations>
  <hyperlinks>
    <hyperlink ref="A1" location="Pääsivu!A1" display="⌂"/>
  </hyperlinks>
  <pageMargins left="0.75" right="0.75" top="0.4" bottom="0.3" header="0.27" footer="0.24"/>
  <pageSetup paperSize="9" scale="85" orientation="landscape" verticalDpi="300" r:id="rId1"/>
  <headerFooter alignWithMargins="0"/>
  <legacyDrawing r:id="rId2"/>
  <extLst xmlns:x14="http://schemas.microsoft.com/office/spreadsheetml/2009/9/main">
    <ext uri="{CCE6A557-97BC-4b89-ADB6-D9C93CAAB3DF}">
      <x14:dataValidations xmlns:xm="http://schemas.microsoft.com/office/excel/2006/main" count="1">
        <x14:dataValidation type="list" allowBlank="1" showInputMessage="1" showErrorMessage="1">
          <x14:formula1>
            <xm:f>OFFSET(Palvelut!$B$7,0,0,COUNTA(Palvelut!$B$7:$B$23),1)</xm:f>
          </x14:formula1>
          <xm:sqref>L6:L176</xm:sqref>
        </x14:dataValidation>
      </x14:dataValidations>
    </ext>
  </extLst>
</worksheet>
</file>

<file path=xl/worksheets/sheet17.xml><?xml version="1.0" encoding="utf-8"?>
<worksheet xmlns="http://schemas.openxmlformats.org/spreadsheetml/2006/main" xmlns:r="http://schemas.openxmlformats.org/officeDocument/2006/relationships">
  <sheetPr>
    <tabColor rgb="FF2C1CA4"/>
    <outlinePr summaryBelow="0" summaryRight="0"/>
  </sheetPr>
  <dimension ref="A1:L459"/>
  <sheetViews>
    <sheetView zoomScale="115" zoomScaleNormal="115" workbookViewId="0">
      <pane ySplit="5" topLeftCell="A6" activePane="bottomLeft" state="frozen"/>
      <selection activeCell="E30" sqref="E30"/>
      <selection pane="bottomLeft" activeCell="C1" sqref="C1"/>
    </sheetView>
  </sheetViews>
  <sheetFormatPr defaultRowHeight="13.2" outlineLevelCol="1"/>
  <cols>
    <col min="1" max="1" width="2.5546875" customWidth="1"/>
    <col min="2" max="2" width="2.44140625" customWidth="1"/>
    <col min="3" max="3" width="41.5546875" customWidth="1"/>
    <col min="4" max="4" width="46.33203125" style="563" customWidth="1"/>
    <col min="5" max="5" width="24.109375" customWidth="1" collapsed="1"/>
    <col min="6" max="6" width="36" hidden="1" customWidth="1" outlineLevel="1"/>
    <col min="7" max="8" width="23.88671875" hidden="1" customWidth="1" outlineLevel="1"/>
    <col min="9" max="9" width="36.33203125" hidden="1" customWidth="1" outlineLevel="1"/>
    <col min="10" max="10" width="24.88671875" style="563" bestFit="1" customWidth="1"/>
  </cols>
  <sheetData>
    <row r="1" spans="1:12" s="187" customFormat="1" ht="22.8">
      <c r="A1" s="504" t="s">
        <v>315</v>
      </c>
      <c r="B1" s="186" t="s">
        <v>318</v>
      </c>
      <c r="D1" s="590"/>
      <c r="J1" s="593"/>
    </row>
    <row r="2" spans="1:12">
      <c r="J2" s="594"/>
    </row>
    <row r="3" spans="1:12" ht="13.8">
      <c r="B3" s="15" t="str">
        <f>CONCATENATE("Versio ",Pääsivu!D6)</f>
        <v>Versio 1.0</v>
      </c>
      <c r="D3" s="591">
        <f>Pääsivu!D7</f>
        <v>41984</v>
      </c>
      <c r="E3" s="338" t="s">
        <v>228</v>
      </c>
      <c r="F3" s="335" t="s">
        <v>227</v>
      </c>
      <c r="G3" s="336"/>
      <c r="H3" s="336"/>
      <c r="I3" s="337"/>
      <c r="J3" s="594"/>
    </row>
    <row r="4" spans="1:12" ht="13.8" thickBot="1">
      <c r="J4" s="594"/>
    </row>
    <row r="5" spans="1:12" ht="23.4" customHeight="1" thickBot="1">
      <c r="A5" s="570"/>
      <c r="B5" s="773" t="s">
        <v>200</v>
      </c>
      <c r="C5" s="773"/>
      <c r="D5" s="608" t="s">
        <v>38</v>
      </c>
      <c r="E5" s="608" t="s">
        <v>49</v>
      </c>
      <c r="F5" s="387" t="s">
        <v>319</v>
      </c>
      <c r="G5" s="389" t="s">
        <v>335</v>
      </c>
      <c r="H5" s="389" t="s">
        <v>91</v>
      </c>
      <c r="I5" s="389" t="s">
        <v>22</v>
      </c>
      <c r="J5" s="610"/>
    </row>
    <row r="6" spans="1:12">
      <c r="A6" s="570"/>
      <c r="B6" s="611" t="s">
        <v>767</v>
      </c>
      <c r="C6" s="612"/>
      <c r="D6" s="613"/>
      <c r="E6" s="614"/>
      <c r="F6" s="615"/>
      <c r="G6" s="613"/>
      <c r="H6" s="613"/>
      <c r="I6" s="614"/>
      <c r="J6" s="610"/>
      <c r="K6" s="399"/>
      <c r="L6" s="61">
        <f t="shared" ref="L6:L47" si="0">IF(B6&lt;&gt;"",1,IF(C6&lt;&gt;"",3,0))</f>
        <v>1</v>
      </c>
    </row>
    <row r="7" spans="1:12" s="399" customFormat="1" ht="41.4">
      <c r="A7" s="570"/>
      <c r="B7" s="616"/>
      <c r="C7" s="585" t="s">
        <v>1151</v>
      </c>
      <c r="D7" s="602" t="s">
        <v>1155</v>
      </c>
      <c r="E7" s="586" t="s">
        <v>681</v>
      </c>
      <c r="F7" s="617"/>
      <c r="G7" s="618"/>
      <c r="H7" s="618"/>
      <c r="I7" s="619"/>
      <c r="J7" s="595"/>
      <c r="L7" s="414"/>
    </row>
    <row r="8" spans="1:12" ht="13.8">
      <c r="A8" s="570"/>
      <c r="B8" s="616"/>
      <c r="C8" s="585" t="s">
        <v>1152</v>
      </c>
      <c r="D8" s="592" t="s">
        <v>809</v>
      </c>
      <c r="E8" s="586" t="s">
        <v>680</v>
      </c>
      <c r="F8" s="617"/>
      <c r="G8" s="618"/>
      <c r="H8" s="618"/>
      <c r="I8" s="619"/>
      <c r="J8" s="610"/>
      <c r="K8" s="399"/>
      <c r="L8" s="61">
        <f t="shared" si="0"/>
        <v>3</v>
      </c>
    </row>
    <row r="9" spans="1:12" ht="13.8">
      <c r="A9" s="570"/>
      <c r="B9" s="584" t="s">
        <v>829</v>
      </c>
      <c r="C9" s="620"/>
      <c r="D9" s="618"/>
      <c r="E9" s="587"/>
      <c r="F9" s="617"/>
      <c r="G9" s="618"/>
      <c r="H9" s="618"/>
      <c r="I9" s="619"/>
      <c r="J9" s="610"/>
      <c r="K9" s="399"/>
      <c r="L9" s="61">
        <f t="shared" si="0"/>
        <v>1</v>
      </c>
    </row>
    <row r="10" spans="1:12" s="570" customFormat="1" ht="27.6">
      <c r="B10" s="584"/>
      <c r="C10" s="585" t="s">
        <v>830</v>
      </c>
      <c r="D10" s="602" t="s">
        <v>1320</v>
      </c>
      <c r="E10" s="587"/>
      <c r="F10" s="617"/>
      <c r="G10" s="618"/>
      <c r="H10" s="618"/>
      <c r="I10" s="619"/>
      <c r="J10" s="610"/>
      <c r="L10" s="414"/>
    </row>
    <row r="11" spans="1:12" ht="13.8">
      <c r="A11" s="570"/>
      <c r="B11" s="616"/>
      <c r="C11" s="585" t="s">
        <v>1138</v>
      </c>
      <c r="D11" s="602" t="s">
        <v>1309</v>
      </c>
      <c r="E11" s="586" t="s">
        <v>768</v>
      </c>
      <c r="F11" s="617"/>
      <c r="G11" s="618"/>
      <c r="H11" s="618"/>
      <c r="I11" s="619"/>
      <c r="J11" s="682"/>
      <c r="K11" s="399"/>
      <c r="L11" s="61">
        <f t="shared" si="0"/>
        <v>3</v>
      </c>
    </row>
    <row r="12" spans="1:12" s="570" customFormat="1" ht="13.8">
      <c r="B12" s="616"/>
      <c r="C12" s="585" t="s">
        <v>1139</v>
      </c>
      <c r="D12" s="602" t="s">
        <v>769</v>
      </c>
      <c r="E12" s="586" t="s">
        <v>770</v>
      </c>
      <c r="F12" s="617"/>
      <c r="G12" s="618"/>
      <c r="H12" s="618"/>
      <c r="I12" s="619"/>
      <c r="J12" s="610"/>
      <c r="L12" s="414">
        <f t="shared" si="0"/>
        <v>3</v>
      </c>
    </row>
    <row r="13" spans="1:12" ht="13.5" customHeight="1">
      <c r="A13" s="570"/>
      <c r="B13" s="616"/>
      <c r="C13" s="585" t="s">
        <v>810</v>
      </c>
      <c r="D13" s="602" t="s">
        <v>811</v>
      </c>
      <c r="E13" s="587"/>
      <c r="F13" s="617"/>
      <c r="G13" s="618"/>
      <c r="H13" s="618"/>
      <c r="I13" s="619"/>
      <c r="J13" s="610"/>
      <c r="K13" s="399"/>
      <c r="L13" s="61">
        <f t="shared" si="0"/>
        <v>3</v>
      </c>
    </row>
    <row r="14" spans="1:12" ht="27.6">
      <c r="A14" s="570"/>
      <c r="B14" s="616"/>
      <c r="C14" s="585" t="s">
        <v>1333</v>
      </c>
      <c r="D14" s="602" t="s">
        <v>1334</v>
      </c>
      <c r="E14" s="586" t="s">
        <v>771</v>
      </c>
      <c r="F14" s="617"/>
      <c r="G14" s="618"/>
      <c r="H14" s="618"/>
      <c r="I14" s="619"/>
      <c r="J14" s="610"/>
      <c r="K14" s="399"/>
      <c r="L14" s="61">
        <f t="shared" si="0"/>
        <v>3</v>
      </c>
    </row>
    <row r="15" spans="1:12" s="399" customFormat="1" ht="27.6">
      <c r="A15" s="570"/>
      <c r="B15" s="616"/>
      <c r="C15" s="585" t="s">
        <v>1335</v>
      </c>
      <c r="D15" s="602" t="s">
        <v>1336</v>
      </c>
      <c r="E15" s="586" t="s">
        <v>771</v>
      </c>
      <c r="F15" s="617"/>
      <c r="G15" s="618"/>
      <c r="H15" s="618"/>
      <c r="I15" s="619"/>
      <c r="J15" s="610"/>
      <c r="L15" s="414">
        <f t="shared" si="0"/>
        <v>3</v>
      </c>
    </row>
    <row r="16" spans="1:12" s="399" customFormat="1" ht="41.4">
      <c r="A16" s="570"/>
      <c r="B16" s="616"/>
      <c r="C16" s="585" t="s">
        <v>1337</v>
      </c>
      <c r="D16" s="602" t="s">
        <v>1338</v>
      </c>
      <c r="E16" s="586" t="s">
        <v>771</v>
      </c>
      <c r="F16" s="617"/>
      <c r="G16" s="618"/>
      <c r="H16" s="618"/>
      <c r="I16" s="619"/>
      <c r="J16" s="610"/>
      <c r="L16" s="414">
        <f t="shared" si="0"/>
        <v>3</v>
      </c>
    </row>
    <row r="17" spans="1:12" ht="38.25" customHeight="1">
      <c r="A17" s="570"/>
      <c r="B17" s="616"/>
      <c r="C17" s="585" t="s">
        <v>1140</v>
      </c>
      <c r="D17" s="602" t="s">
        <v>1141</v>
      </c>
      <c r="E17" s="586" t="s">
        <v>772</v>
      </c>
      <c r="F17" s="617"/>
      <c r="G17" s="618"/>
      <c r="H17" s="618"/>
      <c r="I17" s="619"/>
      <c r="J17" s="683"/>
      <c r="K17" s="399"/>
      <c r="L17" s="61">
        <f t="shared" si="0"/>
        <v>3</v>
      </c>
    </row>
    <row r="18" spans="1:12" ht="41.4">
      <c r="A18" s="570"/>
      <c r="B18" s="616"/>
      <c r="C18" s="585" t="s">
        <v>1153</v>
      </c>
      <c r="D18" s="602" t="s">
        <v>1157</v>
      </c>
      <c r="E18" s="586"/>
      <c r="F18" s="617"/>
      <c r="G18" s="618"/>
      <c r="H18" s="618"/>
      <c r="I18" s="619"/>
      <c r="J18" s="610"/>
      <c r="K18" s="399"/>
      <c r="L18" s="61">
        <f t="shared" si="0"/>
        <v>3</v>
      </c>
    </row>
    <row r="19" spans="1:12" s="570" customFormat="1" ht="27.6">
      <c r="B19" s="616"/>
      <c r="C19" s="585" t="s">
        <v>1154</v>
      </c>
      <c r="D19" s="602" t="s">
        <v>773</v>
      </c>
      <c r="E19" s="586" t="s">
        <v>771</v>
      </c>
      <c r="F19" s="617"/>
      <c r="G19" s="618"/>
      <c r="H19" s="618"/>
      <c r="I19" s="619"/>
      <c r="J19" s="610"/>
      <c r="L19" s="414">
        <f t="shared" si="0"/>
        <v>3</v>
      </c>
    </row>
    <row r="20" spans="1:12" s="570" customFormat="1" ht="13.8">
      <c r="B20" s="616"/>
      <c r="C20" s="585" t="s">
        <v>818</v>
      </c>
      <c r="D20" s="602" t="s">
        <v>1156</v>
      </c>
      <c r="E20" s="587"/>
      <c r="F20" s="617"/>
      <c r="G20" s="618"/>
      <c r="H20" s="618"/>
      <c r="I20" s="619"/>
      <c r="J20" s="610"/>
      <c r="L20" s="414"/>
    </row>
    <row r="21" spans="1:12" s="570" customFormat="1" ht="27.6">
      <c r="B21" s="616"/>
      <c r="C21" s="585" t="s">
        <v>816</v>
      </c>
      <c r="D21" s="602" t="s">
        <v>817</v>
      </c>
      <c r="E21" s="619"/>
      <c r="F21" s="617"/>
      <c r="G21" s="618"/>
      <c r="H21" s="618"/>
      <c r="I21" s="619"/>
      <c r="J21" s="610"/>
      <c r="L21" s="414">
        <f t="shared" si="0"/>
        <v>3</v>
      </c>
    </row>
    <row r="22" spans="1:12" s="570" customFormat="1" ht="13.8">
      <c r="B22" s="616"/>
      <c r="C22" s="585" t="s">
        <v>972</v>
      </c>
      <c r="D22" s="602" t="s">
        <v>973</v>
      </c>
      <c r="E22" s="619"/>
      <c r="F22" s="617"/>
      <c r="G22" s="618"/>
      <c r="H22" s="618"/>
      <c r="I22" s="619"/>
      <c r="J22" s="610"/>
      <c r="L22" s="414">
        <f t="shared" si="0"/>
        <v>3</v>
      </c>
    </row>
    <row r="23" spans="1:12" ht="37.5" customHeight="1">
      <c r="A23" s="570"/>
      <c r="B23" s="616"/>
      <c r="C23" s="585" t="s">
        <v>664</v>
      </c>
      <c r="D23" s="602" t="s">
        <v>774</v>
      </c>
      <c r="E23" s="586" t="s">
        <v>771</v>
      </c>
      <c r="F23" s="617"/>
      <c r="G23" s="618"/>
      <c r="H23" s="618"/>
      <c r="I23" s="619"/>
      <c r="J23" s="610"/>
      <c r="K23" s="399"/>
      <c r="L23" s="61">
        <f t="shared" si="0"/>
        <v>3</v>
      </c>
    </row>
    <row r="24" spans="1:12" ht="13.8" hidden="1">
      <c r="A24" s="570"/>
      <c r="B24" s="584" t="s">
        <v>665</v>
      </c>
      <c r="C24" s="620"/>
      <c r="D24" s="618"/>
      <c r="E24" s="619"/>
      <c r="F24" s="617"/>
      <c r="G24" s="618"/>
      <c r="H24" s="618"/>
      <c r="I24" s="619"/>
      <c r="J24" s="610"/>
      <c r="L24" s="61">
        <f t="shared" si="0"/>
        <v>1</v>
      </c>
    </row>
    <row r="25" spans="1:12" s="399" customFormat="1" ht="15.75" customHeight="1">
      <c r="A25" s="570"/>
      <c r="B25" s="616"/>
      <c r="C25" s="585" t="s">
        <v>1349</v>
      </c>
      <c r="D25" s="602" t="s">
        <v>1158</v>
      </c>
      <c r="E25" s="619"/>
      <c r="F25" s="617"/>
      <c r="G25" s="618"/>
      <c r="H25" s="618"/>
      <c r="I25" s="619"/>
      <c r="J25" s="684"/>
      <c r="L25" s="414"/>
    </row>
    <row r="26" spans="1:12" s="570" customFormat="1" ht="53.25" customHeight="1">
      <c r="B26" s="616"/>
      <c r="C26" s="585" t="s">
        <v>1142</v>
      </c>
      <c r="D26" s="602" t="s">
        <v>1340</v>
      </c>
      <c r="E26" s="619"/>
      <c r="F26" s="617"/>
      <c r="G26" s="618"/>
      <c r="H26" s="618"/>
      <c r="I26" s="619"/>
      <c r="J26" s="610"/>
      <c r="L26" s="414"/>
    </row>
    <row r="27" spans="1:12" ht="41.4">
      <c r="A27" s="570"/>
      <c r="B27" s="616"/>
      <c r="C27" s="585" t="s">
        <v>1143</v>
      </c>
      <c r="D27" s="602" t="s">
        <v>1144</v>
      </c>
      <c r="E27" s="619"/>
      <c r="F27" s="617"/>
      <c r="G27" s="618"/>
      <c r="H27" s="618"/>
      <c r="I27" s="619"/>
      <c r="J27" s="610"/>
      <c r="L27" s="61">
        <f t="shared" si="0"/>
        <v>3</v>
      </c>
    </row>
    <row r="28" spans="1:12" s="570" customFormat="1" ht="27.6">
      <c r="B28" s="616"/>
      <c r="C28" s="588" t="s">
        <v>812</v>
      </c>
      <c r="D28" s="601" t="s">
        <v>813</v>
      </c>
      <c r="E28" s="619"/>
      <c r="F28" s="617"/>
      <c r="G28" s="618"/>
      <c r="H28" s="618"/>
      <c r="I28" s="619"/>
      <c r="J28" s="610"/>
      <c r="L28" s="414"/>
    </row>
    <row r="29" spans="1:12" ht="13.8">
      <c r="A29" s="570"/>
      <c r="B29" s="616"/>
      <c r="C29" s="588"/>
      <c r="D29" s="601"/>
      <c r="E29" s="619"/>
      <c r="F29" s="617"/>
      <c r="G29" s="618"/>
      <c r="H29" s="618"/>
      <c r="I29" s="619"/>
      <c r="J29" s="610"/>
      <c r="L29" s="61">
        <f t="shared" si="0"/>
        <v>0</v>
      </c>
    </row>
    <row r="30" spans="1:12" ht="13.8">
      <c r="A30" s="570"/>
      <c r="B30" s="584" t="s">
        <v>666</v>
      </c>
      <c r="C30" s="620"/>
      <c r="D30" s="618"/>
      <c r="E30" s="619"/>
      <c r="F30" s="617"/>
      <c r="G30" s="618"/>
      <c r="H30" s="618"/>
      <c r="I30" s="619"/>
      <c r="J30" s="610"/>
      <c r="L30" s="61">
        <f t="shared" si="0"/>
        <v>1</v>
      </c>
    </row>
    <row r="31" spans="1:12" ht="41.4">
      <c r="A31" s="570"/>
      <c r="B31" s="616"/>
      <c r="C31" s="585" t="s">
        <v>667</v>
      </c>
      <c r="D31" s="602" t="s">
        <v>966</v>
      </c>
      <c r="E31" s="619"/>
      <c r="F31" s="617"/>
      <c r="G31" s="618"/>
      <c r="H31" s="618"/>
      <c r="I31" s="619"/>
      <c r="J31" s="610"/>
      <c r="L31" s="61">
        <f t="shared" si="0"/>
        <v>3</v>
      </c>
    </row>
    <row r="32" spans="1:12" ht="13.8">
      <c r="A32" s="570"/>
      <c r="B32" s="584" t="s">
        <v>828</v>
      </c>
      <c r="C32" s="585"/>
      <c r="D32" s="600"/>
      <c r="E32" s="619"/>
      <c r="F32" s="617"/>
      <c r="G32" s="618"/>
      <c r="H32" s="618"/>
      <c r="I32" s="619"/>
      <c r="J32" s="610"/>
      <c r="L32" s="61">
        <f t="shared" si="0"/>
        <v>1</v>
      </c>
    </row>
    <row r="33" spans="1:12" ht="27.6">
      <c r="A33" s="570"/>
      <c r="B33" s="616"/>
      <c r="C33" s="585" t="s">
        <v>668</v>
      </c>
      <c r="D33" s="602" t="s">
        <v>832</v>
      </c>
      <c r="E33" s="586" t="s">
        <v>771</v>
      </c>
      <c r="F33" s="617"/>
      <c r="G33" s="618"/>
      <c r="H33" s="618"/>
      <c r="I33" s="619"/>
      <c r="J33" s="610"/>
      <c r="K33" s="573"/>
      <c r="L33" s="61">
        <f t="shared" si="0"/>
        <v>3</v>
      </c>
    </row>
    <row r="34" spans="1:12" ht="27.6">
      <c r="A34" s="570"/>
      <c r="B34" s="616"/>
      <c r="C34" s="585" t="s">
        <v>669</v>
      </c>
      <c r="D34" s="602" t="s">
        <v>834</v>
      </c>
      <c r="E34" s="586" t="s">
        <v>771</v>
      </c>
      <c r="F34" s="617"/>
      <c r="G34" s="618"/>
      <c r="H34" s="618"/>
      <c r="I34" s="619"/>
      <c r="J34" s="610"/>
      <c r="L34" s="61">
        <f t="shared" si="0"/>
        <v>3</v>
      </c>
    </row>
    <row r="35" spans="1:12" s="570" customFormat="1" ht="13.8">
      <c r="B35" s="616"/>
      <c r="C35" s="585" t="s">
        <v>836</v>
      </c>
      <c r="D35" s="602" t="s">
        <v>837</v>
      </c>
      <c r="E35" s="586"/>
      <c r="F35" s="617"/>
      <c r="G35" s="618"/>
      <c r="H35" s="618"/>
      <c r="I35" s="619"/>
      <c r="J35" s="610"/>
      <c r="L35" s="414">
        <f t="shared" si="0"/>
        <v>3</v>
      </c>
    </row>
    <row r="36" spans="1:12" ht="41.4">
      <c r="A36" s="570"/>
      <c r="B36" s="616"/>
      <c r="C36" s="585" t="s">
        <v>683</v>
      </c>
      <c r="D36" s="602" t="s">
        <v>835</v>
      </c>
      <c r="E36" s="586" t="s">
        <v>768</v>
      </c>
      <c r="F36" s="617"/>
      <c r="G36" s="618"/>
      <c r="H36" s="618"/>
      <c r="I36" s="619"/>
      <c r="J36" s="610"/>
      <c r="L36" s="61">
        <f t="shared" si="0"/>
        <v>3</v>
      </c>
    </row>
    <row r="37" spans="1:12" ht="13.5" customHeight="1">
      <c r="A37" s="570"/>
      <c r="B37" s="616"/>
      <c r="C37" s="585" t="s">
        <v>905</v>
      </c>
      <c r="D37" s="602" t="s">
        <v>831</v>
      </c>
      <c r="E37" s="619"/>
      <c r="F37" s="617"/>
      <c r="G37" s="618"/>
      <c r="H37" s="618"/>
      <c r="I37" s="619"/>
      <c r="J37" s="610"/>
      <c r="L37" s="61">
        <f t="shared" si="0"/>
        <v>3</v>
      </c>
    </row>
    <row r="38" spans="1:12" ht="13.8">
      <c r="A38" s="570"/>
      <c r="B38" s="584" t="s">
        <v>670</v>
      </c>
      <c r="C38" s="620"/>
      <c r="D38" s="618"/>
      <c r="E38" s="619"/>
      <c r="F38" s="617"/>
      <c r="G38" s="618"/>
      <c r="H38" s="618"/>
      <c r="I38" s="619"/>
      <c r="J38" s="676"/>
      <c r="L38" s="61">
        <f t="shared" si="0"/>
        <v>1</v>
      </c>
    </row>
    <row r="39" spans="1:12" s="570" customFormat="1" ht="13.8">
      <c r="B39" s="584"/>
      <c r="C39" s="585" t="s">
        <v>833</v>
      </c>
      <c r="D39" s="622" t="s">
        <v>967</v>
      </c>
      <c r="E39" s="619"/>
      <c r="F39" s="617"/>
      <c r="G39" s="618"/>
      <c r="H39" s="618"/>
      <c r="I39" s="619"/>
      <c r="J39" s="610"/>
      <c r="L39" s="414"/>
    </row>
    <row r="40" spans="1:12" ht="13.8">
      <c r="A40" s="570"/>
      <c r="B40" s="616"/>
      <c r="C40" s="585" t="s">
        <v>671</v>
      </c>
      <c r="D40" s="592" t="s">
        <v>968</v>
      </c>
      <c r="E40" s="619"/>
      <c r="F40" s="617"/>
      <c r="G40" s="618"/>
      <c r="H40" s="618"/>
      <c r="I40" s="619"/>
      <c r="J40" s="610"/>
      <c r="L40" s="61">
        <f t="shared" si="0"/>
        <v>3</v>
      </c>
    </row>
    <row r="41" spans="1:12" ht="27.6">
      <c r="A41" s="570"/>
      <c r="B41" s="616"/>
      <c r="C41" s="585" t="s">
        <v>819</v>
      </c>
      <c r="D41" s="602" t="s">
        <v>969</v>
      </c>
      <c r="E41" s="624"/>
      <c r="F41" s="617"/>
      <c r="G41" s="618"/>
      <c r="H41" s="618"/>
      <c r="I41" s="619"/>
      <c r="J41" s="669"/>
      <c r="L41" s="61">
        <f t="shared" si="0"/>
        <v>3</v>
      </c>
    </row>
    <row r="42" spans="1:12" s="399" customFormat="1" ht="13.8">
      <c r="A42" s="570"/>
      <c r="B42" s="616"/>
      <c r="C42" s="621" t="s">
        <v>682</v>
      </c>
      <c r="D42" s="622" t="s">
        <v>1159</v>
      </c>
      <c r="E42" s="619"/>
      <c r="F42" s="617"/>
      <c r="G42" s="618"/>
      <c r="H42" s="618"/>
      <c r="I42" s="619"/>
      <c r="J42" s="610"/>
      <c r="L42" s="414">
        <f t="shared" si="0"/>
        <v>3</v>
      </c>
    </row>
    <row r="43" spans="1:12" s="399" customFormat="1" ht="17.25" customHeight="1">
      <c r="A43" s="570"/>
      <c r="B43" s="616"/>
      <c r="C43" s="621" t="s">
        <v>775</v>
      </c>
      <c r="D43" s="675" t="s">
        <v>913</v>
      </c>
      <c r="E43" s="619"/>
      <c r="F43" s="617"/>
      <c r="G43" s="618"/>
      <c r="H43" s="618"/>
      <c r="I43" s="619"/>
      <c r="J43" s="610"/>
      <c r="L43" s="414">
        <f t="shared" si="0"/>
        <v>3</v>
      </c>
    </row>
    <row r="44" spans="1:12" s="570" customFormat="1" ht="24.75" customHeight="1">
      <c r="B44" s="616"/>
      <c r="C44" s="621" t="s">
        <v>1018</v>
      </c>
      <c r="D44" s="678" t="s">
        <v>1145</v>
      </c>
      <c r="E44" s="619"/>
      <c r="F44" s="617"/>
      <c r="G44" s="618"/>
      <c r="H44" s="618"/>
      <c r="I44" s="619"/>
      <c r="J44" s="610"/>
      <c r="L44" s="414">
        <f t="shared" si="0"/>
        <v>3</v>
      </c>
    </row>
    <row r="45" spans="1:12" ht="13.8">
      <c r="A45" s="589"/>
      <c r="B45" s="616"/>
      <c r="C45" s="621" t="s">
        <v>776</v>
      </c>
      <c r="D45" s="622" t="s">
        <v>777</v>
      </c>
      <c r="E45" s="619"/>
      <c r="F45" s="617"/>
      <c r="G45" s="618"/>
      <c r="H45" s="618"/>
      <c r="I45" s="619"/>
      <c r="J45" s="610"/>
      <c r="L45" s="61">
        <f t="shared" si="0"/>
        <v>3</v>
      </c>
    </row>
    <row r="46" spans="1:12" ht="13.5" customHeight="1">
      <c r="A46" s="589"/>
      <c r="B46" s="584" t="s">
        <v>778</v>
      </c>
      <c r="C46" s="620"/>
      <c r="D46" s="618"/>
      <c r="E46" s="619"/>
      <c r="F46" s="617"/>
      <c r="G46" s="618"/>
      <c r="H46" s="618"/>
      <c r="I46" s="619"/>
      <c r="J46" s="610"/>
      <c r="L46" s="61">
        <f t="shared" si="0"/>
        <v>1</v>
      </c>
    </row>
    <row r="47" spans="1:12" ht="27.6">
      <c r="A47" s="570"/>
      <c r="B47" s="616"/>
      <c r="C47" s="687" t="s">
        <v>779</v>
      </c>
      <c r="D47" s="602" t="s">
        <v>780</v>
      </c>
      <c r="E47" s="619"/>
      <c r="F47" s="617"/>
      <c r="G47" s="618"/>
      <c r="H47" s="618"/>
      <c r="I47" s="619"/>
      <c r="J47" s="610"/>
      <c r="L47" s="61">
        <f t="shared" si="0"/>
        <v>3</v>
      </c>
    </row>
    <row r="48" spans="1:12" ht="13.8">
      <c r="A48" s="570"/>
      <c r="B48" s="627"/>
      <c r="C48" s="620"/>
      <c r="D48" s="618"/>
      <c r="E48" s="619"/>
      <c r="F48" s="617"/>
      <c r="G48" s="618"/>
      <c r="H48" s="618"/>
      <c r="I48" s="619"/>
      <c r="J48" s="610"/>
    </row>
    <row r="49" spans="1:10">
      <c r="A49" s="570"/>
      <c r="B49" s="665" t="s">
        <v>1000</v>
      </c>
      <c r="C49" s="665"/>
      <c r="D49" s="665"/>
      <c r="E49" s="619"/>
      <c r="F49" s="617"/>
      <c r="G49" s="618"/>
      <c r="H49" s="618"/>
      <c r="I49" s="619"/>
      <c r="J49" s="610"/>
    </row>
    <row r="50" spans="1:10" s="570" customFormat="1" ht="13.8">
      <c r="B50" s="627"/>
      <c r="C50" s="687" t="s">
        <v>1</v>
      </c>
      <c r="D50" s="675" t="s">
        <v>914</v>
      </c>
      <c r="E50" s="619"/>
      <c r="F50" s="617"/>
      <c r="G50" s="618"/>
      <c r="H50" s="618"/>
      <c r="I50" s="619"/>
      <c r="J50" s="610"/>
    </row>
    <row r="51" spans="1:10" s="570" customFormat="1" ht="13.8">
      <c r="B51" s="627"/>
      <c r="C51" s="687" t="s">
        <v>1150</v>
      </c>
      <c r="D51" s="675" t="s">
        <v>915</v>
      </c>
      <c r="E51" s="619"/>
      <c r="F51" s="617"/>
      <c r="G51" s="618"/>
      <c r="H51" s="618"/>
      <c r="I51" s="619"/>
      <c r="J51" s="610"/>
    </row>
    <row r="52" spans="1:10" ht="13.8">
      <c r="A52" s="570"/>
      <c r="B52" s="627"/>
      <c r="C52" s="688" t="s">
        <v>906</v>
      </c>
      <c r="D52" s="686" t="s">
        <v>1149</v>
      </c>
      <c r="E52" s="626"/>
      <c r="F52" s="617"/>
      <c r="G52" s="618"/>
      <c r="H52" s="618"/>
      <c r="I52" s="619"/>
      <c r="J52" s="610"/>
    </row>
    <row r="53" spans="1:10" ht="27.6">
      <c r="A53" s="570"/>
      <c r="B53" s="627"/>
      <c r="C53" s="687" t="s">
        <v>900</v>
      </c>
      <c r="D53" s="623" t="s">
        <v>916</v>
      </c>
      <c r="E53" s="626"/>
      <c r="F53" s="617"/>
      <c r="G53" s="618"/>
      <c r="H53" s="618"/>
      <c r="I53" s="619"/>
      <c r="J53" s="610"/>
    </row>
    <row r="54" spans="1:10" ht="13.8">
      <c r="A54" s="570"/>
      <c r="B54" s="665" t="s">
        <v>907</v>
      </c>
      <c r="C54" s="665"/>
      <c r="D54" s="665"/>
      <c r="E54" s="626"/>
      <c r="F54" s="617"/>
      <c r="G54" s="618"/>
      <c r="H54" s="618"/>
      <c r="I54" s="619"/>
      <c r="J54" s="683"/>
    </row>
    <row r="55" spans="1:10" ht="13.8">
      <c r="B55" s="627"/>
      <c r="C55" s="689" t="s">
        <v>901</v>
      </c>
      <c r="D55" s="437" t="s">
        <v>1148</v>
      </c>
      <c r="E55" s="626"/>
      <c r="F55" s="617"/>
      <c r="G55" s="618"/>
      <c r="H55" s="618"/>
      <c r="I55" s="619"/>
      <c r="J55" s="610"/>
    </row>
    <row r="56" spans="1:10" ht="27.6">
      <c r="B56" s="627"/>
      <c r="C56" s="689" t="s">
        <v>902</v>
      </c>
      <c r="D56" s="437" t="s">
        <v>970</v>
      </c>
      <c r="E56" s="626"/>
      <c r="F56" s="617"/>
      <c r="G56" s="618"/>
      <c r="H56" s="618"/>
      <c r="I56" s="619"/>
      <c r="J56" s="610"/>
    </row>
    <row r="57" spans="1:10" s="570" customFormat="1" ht="27.6">
      <c r="B57" s="627"/>
      <c r="C57" s="689" t="s">
        <v>903</v>
      </c>
      <c r="D57" s="437" t="s">
        <v>917</v>
      </c>
      <c r="E57" s="626"/>
      <c r="F57" s="415"/>
      <c r="G57" s="415"/>
      <c r="H57" s="415"/>
      <c r="I57" s="415"/>
      <c r="J57" s="563"/>
    </row>
    <row r="58" spans="1:10" s="570" customFormat="1" ht="27.6">
      <c r="B58" s="627"/>
      <c r="C58" s="689" t="s">
        <v>904</v>
      </c>
      <c r="D58" s="437" t="s">
        <v>1147</v>
      </c>
      <c r="E58" s="626"/>
      <c r="F58" s="415"/>
      <c r="G58" s="415"/>
      <c r="H58" s="415"/>
      <c r="I58" s="415"/>
      <c r="J58" s="563"/>
    </row>
    <row r="59" spans="1:10" ht="27.6">
      <c r="A59" s="570"/>
      <c r="B59" s="627"/>
      <c r="C59" s="689" t="s">
        <v>905</v>
      </c>
      <c r="D59" s="437" t="s">
        <v>918</v>
      </c>
      <c r="E59" s="626"/>
      <c r="F59" s="64"/>
      <c r="G59" s="64"/>
      <c r="H59" s="64"/>
      <c r="I59" s="64"/>
    </row>
    <row r="60" spans="1:10" ht="96.6">
      <c r="A60" s="570"/>
      <c r="B60" s="627"/>
      <c r="C60" s="689" t="s">
        <v>69</v>
      </c>
      <c r="D60" s="437" t="s">
        <v>971</v>
      </c>
      <c r="E60" s="626"/>
      <c r="F60" s="64"/>
      <c r="G60" s="64"/>
      <c r="H60" s="64"/>
      <c r="I60" s="64"/>
    </row>
    <row r="61" spans="1:10" ht="13.8">
      <c r="A61" s="570"/>
      <c r="B61" s="627"/>
      <c r="C61" s="689" t="s">
        <v>126</v>
      </c>
      <c r="D61" s="437" t="s">
        <v>1146</v>
      </c>
      <c r="E61" s="626"/>
      <c r="F61" s="64"/>
      <c r="G61" s="64"/>
      <c r="H61" s="64"/>
      <c r="I61" s="64"/>
    </row>
    <row r="62" spans="1:10" ht="14.4" thickBot="1">
      <c r="A62" s="570"/>
      <c r="B62" s="735"/>
      <c r="C62" s="736"/>
      <c r="D62" s="736"/>
      <c r="E62" s="737"/>
      <c r="F62" s="64"/>
      <c r="G62" s="64"/>
      <c r="H62" s="64"/>
      <c r="I62" s="64"/>
    </row>
    <row r="63" spans="1:10">
      <c r="B63" s="66"/>
      <c r="C63" s="64"/>
      <c r="D63" s="415"/>
      <c r="E63" s="64"/>
      <c r="F63" s="64"/>
      <c r="G63" s="64"/>
      <c r="H63" s="64"/>
      <c r="I63" s="64"/>
    </row>
    <row r="64" spans="1:10">
      <c r="B64" s="66"/>
      <c r="C64" s="64"/>
      <c r="D64" s="415"/>
      <c r="E64" s="64"/>
      <c r="F64" s="64"/>
      <c r="G64" s="64"/>
      <c r="H64" s="64"/>
      <c r="I64" s="64"/>
    </row>
    <row r="65" spans="2:9">
      <c r="B65" s="66"/>
      <c r="C65" s="64"/>
      <c r="D65" s="415"/>
      <c r="E65" s="64"/>
      <c r="F65" s="64"/>
      <c r="G65" s="64"/>
      <c r="H65" s="64"/>
      <c r="I65" s="64"/>
    </row>
    <row r="66" spans="2:9">
      <c r="B66" s="66"/>
      <c r="C66" s="64"/>
      <c r="D66" s="415"/>
      <c r="E66" s="64"/>
      <c r="F66" s="64"/>
      <c r="G66" s="64"/>
      <c r="H66" s="64"/>
      <c r="I66" s="64"/>
    </row>
    <row r="67" spans="2:9">
      <c r="B67" s="66"/>
      <c r="C67" s="64"/>
      <c r="D67" s="415"/>
      <c r="E67" s="64"/>
      <c r="F67" s="64"/>
      <c r="G67" s="64"/>
      <c r="H67" s="64"/>
      <c r="I67" s="64"/>
    </row>
    <row r="68" spans="2:9">
      <c r="B68" s="66"/>
      <c r="C68" s="64"/>
      <c r="D68" s="415"/>
      <c r="E68" s="64"/>
      <c r="F68" s="64"/>
      <c r="G68" s="64"/>
      <c r="H68" s="64"/>
      <c r="I68" s="64"/>
    </row>
    <row r="69" spans="2:9">
      <c r="B69" s="66"/>
      <c r="C69" s="64"/>
      <c r="D69" s="415"/>
      <c r="E69" s="64"/>
      <c r="F69" s="64"/>
      <c r="G69" s="64"/>
      <c r="H69" s="64"/>
      <c r="I69" s="64"/>
    </row>
    <row r="70" spans="2:9">
      <c r="B70" s="66"/>
      <c r="C70" s="64"/>
      <c r="D70" s="415"/>
      <c r="E70" s="64"/>
      <c r="F70" s="64"/>
      <c r="G70" s="64"/>
      <c r="H70" s="64"/>
      <c r="I70" s="64"/>
    </row>
    <row r="71" spans="2:9">
      <c r="B71" s="66"/>
      <c r="C71" s="64"/>
      <c r="D71" s="415"/>
      <c r="E71" s="64"/>
      <c r="F71" s="64"/>
      <c r="G71" s="64"/>
      <c r="H71" s="64"/>
      <c r="I71" s="64"/>
    </row>
    <row r="72" spans="2:9">
      <c r="B72" s="66"/>
      <c r="C72" s="64"/>
      <c r="D72" s="415"/>
      <c r="E72" s="64"/>
      <c r="F72" s="64"/>
      <c r="G72" s="64"/>
      <c r="H72" s="64"/>
      <c r="I72" s="64"/>
    </row>
    <row r="73" spans="2:9">
      <c r="B73" s="66"/>
      <c r="C73" s="64"/>
      <c r="D73" s="415"/>
      <c r="E73" s="64"/>
      <c r="F73" s="64"/>
      <c r="G73" s="64"/>
      <c r="H73" s="64"/>
      <c r="I73" s="64"/>
    </row>
    <row r="74" spans="2:9">
      <c r="B74" s="66"/>
      <c r="C74" s="64"/>
      <c r="D74" s="415"/>
      <c r="E74" s="64"/>
      <c r="F74" s="64"/>
      <c r="G74" s="64"/>
      <c r="H74" s="64"/>
      <c r="I74" s="64"/>
    </row>
    <row r="75" spans="2:9">
      <c r="B75" s="66"/>
      <c r="C75" s="64"/>
      <c r="D75" s="415"/>
      <c r="E75" s="64"/>
      <c r="F75" s="64"/>
      <c r="G75" s="64"/>
      <c r="H75" s="64"/>
      <c r="I75" s="64"/>
    </row>
    <row r="76" spans="2:9">
      <c r="B76" s="66"/>
      <c r="C76" s="64"/>
      <c r="D76" s="415"/>
      <c r="E76" s="64"/>
      <c r="F76" s="64"/>
      <c r="G76" s="64"/>
      <c r="H76" s="64"/>
      <c r="I76" s="64"/>
    </row>
    <row r="77" spans="2:9">
      <c r="B77" s="66"/>
      <c r="C77" s="64"/>
      <c r="D77" s="415"/>
      <c r="E77" s="64"/>
      <c r="F77" s="64"/>
      <c r="G77" s="64"/>
      <c r="H77" s="64"/>
      <c r="I77" s="64"/>
    </row>
    <row r="78" spans="2:9">
      <c r="B78" s="66"/>
      <c r="C78" s="64"/>
      <c r="D78" s="415"/>
      <c r="E78" s="64"/>
      <c r="F78" s="64"/>
      <c r="G78" s="64"/>
      <c r="H78" s="64"/>
      <c r="I78" s="64"/>
    </row>
    <row r="79" spans="2:9">
      <c r="B79" s="66"/>
      <c r="C79" s="64"/>
      <c r="D79" s="415"/>
      <c r="E79" s="64"/>
      <c r="F79" s="64"/>
      <c r="G79" s="64"/>
      <c r="H79" s="64"/>
      <c r="I79" s="64"/>
    </row>
    <row r="80" spans="2:9">
      <c r="B80" s="66"/>
      <c r="C80" s="64"/>
      <c r="D80" s="415"/>
      <c r="E80" s="64"/>
      <c r="F80" s="64"/>
      <c r="G80" s="64"/>
      <c r="H80" s="64"/>
      <c r="I80" s="64"/>
    </row>
    <row r="81" spans="2:9">
      <c r="B81" s="66"/>
      <c r="C81" s="64"/>
      <c r="D81" s="415"/>
      <c r="E81" s="64"/>
      <c r="F81" s="64"/>
      <c r="G81" s="64"/>
      <c r="H81" s="64"/>
      <c r="I81" s="64"/>
    </row>
    <row r="82" spans="2:9">
      <c r="B82" s="66"/>
      <c r="C82" s="64"/>
      <c r="D82" s="415"/>
      <c r="E82" s="64"/>
      <c r="F82" s="64"/>
      <c r="G82" s="64"/>
      <c r="H82" s="64"/>
      <c r="I82" s="64"/>
    </row>
    <row r="83" spans="2:9">
      <c r="B83" s="66"/>
      <c r="C83" s="64"/>
      <c r="D83" s="415"/>
      <c r="E83" s="64"/>
      <c r="F83" s="64"/>
      <c r="G83" s="64"/>
      <c r="H83" s="64"/>
      <c r="I83" s="64"/>
    </row>
    <row r="84" spans="2:9">
      <c r="B84" s="66"/>
      <c r="C84" s="64"/>
      <c r="D84" s="415"/>
      <c r="E84" s="64"/>
      <c r="F84" s="64"/>
      <c r="G84" s="64"/>
      <c r="H84" s="64"/>
      <c r="I84" s="64"/>
    </row>
    <row r="85" spans="2:9">
      <c r="B85" s="66"/>
      <c r="C85" s="64"/>
      <c r="D85" s="415"/>
      <c r="E85" s="64"/>
      <c r="F85" s="64"/>
      <c r="G85" s="64"/>
      <c r="H85" s="64"/>
      <c r="I85" s="64"/>
    </row>
    <row r="86" spans="2:9">
      <c r="B86" s="66"/>
      <c r="C86" s="64"/>
      <c r="D86" s="415"/>
      <c r="E86" s="64"/>
      <c r="F86" s="64"/>
      <c r="G86" s="64"/>
      <c r="H86" s="64"/>
      <c r="I86" s="64"/>
    </row>
    <row r="87" spans="2:9">
      <c r="B87" s="66"/>
      <c r="C87" s="64"/>
      <c r="D87" s="415"/>
      <c r="E87" s="64"/>
      <c r="F87" s="64"/>
      <c r="G87" s="64"/>
      <c r="H87" s="64"/>
      <c r="I87" s="64"/>
    </row>
    <row r="88" spans="2:9">
      <c r="B88" s="66"/>
      <c r="C88" s="64"/>
      <c r="D88" s="415"/>
      <c r="E88" s="64"/>
      <c r="F88" s="64"/>
      <c r="G88" s="64"/>
      <c r="H88" s="64"/>
      <c r="I88" s="64"/>
    </row>
    <row r="89" spans="2:9">
      <c r="B89" s="66"/>
      <c r="C89" s="64"/>
      <c r="D89" s="415"/>
      <c r="E89" s="64"/>
      <c r="F89" s="64"/>
      <c r="G89" s="64"/>
      <c r="H89" s="64"/>
      <c r="I89" s="64"/>
    </row>
    <row r="90" spans="2:9">
      <c r="B90" s="66"/>
      <c r="C90" s="64"/>
      <c r="D90" s="415"/>
      <c r="E90" s="64"/>
      <c r="F90" s="64"/>
      <c r="G90" s="64"/>
      <c r="H90" s="64"/>
      <c r="I90" s="64"/>
    </row>
    <row r="91" spans="2:9">
      <c r="B91" s="66"/>
      <c r="C91" s="64"/>
      <c r="D91" s="415"/>
      <c r="E91" s="64"/>
      <c r="F91" s="64"/>
      <c r="G91" s="64"/>
      <c r="H91" s="64"/>
      <c r="I91" s="64"/>
    </row>
    <row r="92" spans="2:9">
      <c r="B92" s="66"/>
      <c r="C92" s="64"/>
      <c r="D92" s="415"/>
      <c r="E92" s="64"/>
      <c r="F92" s="64"/>
      <c r="G92" s="64"/>
      <c r="H92" s="64"/>
      <c r="I92" s="64"/>
    </row>
    <row r="93" spans="2:9">
      <c r="B93" s="66"/>
      <c r="C93" s="64"/>
      <c r="D93" s="415"/>
      <c r="E93" s="64"/>
      <c r="F93" s="64"/>
      <c r="G93" s="64"/>
      <c r="H93" s="64"/>
      <c r="I93" s="64"/>
    </row>
    <row r="94" spans="2:9">
      <c r="B94" s="66"/>
      <c r="C94" s="64"/>
      <c r="D94" s="415"/>
      <c r="E94" s="64"/>
      <c r="F94" s="64"/>
      <c r="G94" s="64"/>
      <c r="H94" s="64"/>
      <c r="I94" s="64"/>
    </row>
    <row r="95" spans="2:9">
      <c r="B95" s="66"/>
      <c r="C95" s="64"/>
      <c r="D95" s="415"/>
      <c r="E95" s="64"/>
      <c r="F95" s="64"/>
      <c r="G95" s="64"/>
      <c r="H95" s="64"/>
      <c r="I95" s="64"/>
    </row>
    <row r="96" spans="2:9">
      <c r="B96" s="66"/>
      <c r="C96" s="64"/>
      <c r="D96" s="415"/>
      <c r="E96" s="64"/>
      <c r="F96" s="64"/>
      <c r="G96" s="64"/>
      <c r="H96" s="64"/>
      <c r="I96" s="64"/>
    </row>
    <row r="97" spans="2:9">
      <c r="B97" s="66"/>
      <c r="C97" s="64"/>
      <c r="D97" s="415"/>
      <c r="E97" s="64"/>
      <c r="F97" s="64"/>
      <c r="G97" s="64"/>
      <c r="H97" s="64"/>
      <c r="I97" s="64"/>
    </row>
    <row r="98" spans="2:9">
      <c r="B98" s="66"/>
      <c r="C98" s="64"/>
      <c r="D98" s="415"/>
      <c r="E98" s="64"/>
      <c r="F98" s="64"/>
      <c r="G98" s="64"/>
      <c r="H98" s="64"/>
      <c r="I98" s="64"/>
    </row>
    <row r="99" spans="2:9">
      <c r="B99" s="68"/>
      <c r="C99" s="64"/>
      <c r="D99" s="415"/>
      <c r="E99" s="64"/>
      <c r="F99" s="64"/>
      <c r="G99" s="64"/>
      <c r="H99" s="64"/>
      <c r="I99" s="64"/>
    </row>
    <row r="100" spans="2:9">
      <c r="B100" s="68"/>
      <c r="C100" s="64"/>
      <c r="D100" s="415"/>
      <c r="E100" s="64"/>
      <c r="F100" s="64"/>
      <c r="G100" s="64"/>
      <c r="H100" s="64"/>
      <c r="I100" s="64"/>
    </row>
    <row r="101" spans="2:9">
      <c r="B101" s="68"/>
      <c r="C101" s="64"/>
      <c r="D101" s="415"/>
      <c r="E101" s="64"/>
      <c r="F101" s="64"/>
      <c r="G101" s="64"/>
      <c r="H101" s="64"/>
      <c r="I101" s="64"/>
    </row>
    <row r="102" spans="2:9">
      <c r="B102" s="68"/>
      <c r="C102" s="64"/>
      <c r="D102" s="415"/>
      <c r="E102" s="64"/>
      <c r="F102" s="64"/>
      <c r="G102" s="64"/>
      <c r="H102" s="64"/>
      <c r="I102" s="64"/>
    </row>
    <row r="103" spans="2:9">
      <c r="B103" s="68"/>
      <c r="C103" s="64"/>
      <c r="D103" s="415"/>
      <c r="E103" s="64"/>
      <c r="F103" s="64"/>
      <c r="G103" s="64"/>
      <c r="H103" s="64"/>
      <c r="I103" s="64"/>
    </row>
    <row r="104" spans="2:9">
      <c r="B104" s="68"/>
      <c r="C104" s="64"/>
      <c r="D104" s="415"/>
      <c r="E104" s="64"/>
      <c r="F104" s="64"/>
      <c r="G104" s="64"/>
      <c r="H104" s="64"/>
      <c r="I104" s="64"/>
    </row>
    <row r="105" spans="2:9">
      <c r="B105" s="68"/>
      <c r="C105" s="64"/>
      <c r="D105" s="415"/>
      <c r="E105" s="64"/>
      <c r="F105" s="64"/>
      <c r="G105" s="64"/>
      <c r="H105" s="64"/>
      <c r="I105" s="64"/>
    </row>
    <row r="106" spans="2:9">
      <c r="B106" s="68"/>
      <c r="C106" s="64"/>
      <c r="D106" s="415"/>
      <c r="E106" s="64"/>
      <c r="F106" s="64"/>
      <c r="G106" s="64"/>
      <c r="H106" s="64"/>
      <c r="I106" s="64"/>
    </row>
    <row r="107" spans="2:9">
      <c r="B107" s="68"/>
      <c r="C107" s="64"/>
      <c r="D107" s="415"/>
      <c r="E107" s="64"/>
      <c r="F107" s="64"/>
      <c r="G107" s="64"/>
      <c r="H107" s="64"/>
      <c r="I107" s="64"/>
    </row>
    <row r="108" spans="2:9">
      <c r="B108" s="68"/>
      <c r="C108" s="64"/>
      <c r="D108" s="415"/>
      <c r="E108" s="64"/>
      <c r="F108" s="64"/>
      <c r="G108" s="64"/>
      <c r="H108" s="64"/>
      <c r="I108" s="64"/>
    </row>
    <row r="109" spans="2:9">
      <c r="B109" s="68"/>
      <c r="C109" s="64"/>
      <c r="D109" s="415"/>
      <c r="E109" s="64"/>
      <c r="F109" s="64"/>
      <c r="G109" s="64"/>
      <c r="H109" s="64"/>
      <c r="I109" s="64"/>
    </row>
    <row r="110" spans="2:9">
      <c r="B110" s="68"/>
      <c r="C110" s="64"/>
      <c r="D110" s="415"/>
      <c r="E110" s="64"/>
      <c r="F110" s="64"/>
      <c r="G110" s="64"/>
      <c r="H110" s="64"/>
      <c r="I110" s="64"/>
    </row>
    <row r="111" spans="2:9">
      <c r="B111" s="68"/>
      <c r="C111" s="64"/>
      <c r="D111" s="415"/>
      <c r="E111" s="64"/>
      <c r="F111" s="64"/>
      <c r="G111" s="64"/>
      <c r="H111" s="64"/>
      <c r="I111" s="64"/>
    </row>
    <row r="112" spans="2:9">
      <c r="B112" s="68"/>
      <c r="C112" s="64"/>
      <c r="D112" s="415"/>
      <c r="E112" s="64"/>
      <c r="F112" s="64"/>
      <c r="G112" s="64"/>
      <c r="H112" s="64"/>
      <c r="I112" s="64"/>
    </row>
    <row r="113" spans="2:9">
      <c r="B113" s="68"/>
      <c r="C113" s="64"/>
      <c r="D113" s="415"/>
      <c r="E113" s="64"/>
      <c r="F113" s="64"/>
      <c r="G113" s="64"/>
      <c r="H113" s="64"/>
      <c r="I113" s="64"/>
    </row>
    <row r="114" spans="2:9">
      <c r="B114" s="68"/>
      <c r="C114" s="64"/>
      <c r="D114" s="415"/>
      <c r="E114" s="64"/>
      <c r="F114" s="64"/>
      <c r="G114" s="64"/>
      <c r="H114" s="64"/>
      <c r="I114" s="64"/>
    </row>
    <row r="115" spans="2:9">
      <c r="B115" s="68"/>
      <c r="C115" s="64"/>
      <c r="D115" s="415"/>
      <c r="E115" s="64"/>
      <c r="F115" s="64"/>
      <c r="G115" s="64"/>
      <c r="H115" s="64"/>
      <c r="I115" s="64"/>
    </row>
    <row r="116" spans="2:9">
      <c r="B116" s="68"/>
      <c r="C116" s="64"/>
      <c r="D116" s="415"/>
      <c r="E116" s="64"/>
      <c r="F116" s="64"/>
      <c r="G116" s="64"/>
      <c r="H116" s="64"/>
      <c r="I116" s="64"/>
    </row>
    <row r="117" spans="2:9">
      <c r="B117" s="68"/>
      <c r="C117" s="64"/>
      <c r="D117" s="415"/>
      <c r="E117" s="64"/>
      <c r="F117" s="64"/>
      <c r="G117" s="64"/>
      <c r="H117" s="64"/>
      <c r="I117" s="64"/>
    </row>
    <row r="118" spans="2:9">
      <c r="B118" s="68"/>
      <c r="C118" s="64"/>
      <c r="D118" s="415"/>
      <c r="E118" s="64"/>
      <c r="F118" s="64"/>
      <c r="G118" s="64"/>
      <c r="H118" s="64"/>
      <c r="I118" s="64"/>
    </row>
    <row r="119" spans="2:9">
      <c r="B119" s="68"/>
      <c r="C119" s="64"/>
      <c r="D119" s="415"/>
      <c r="E119" s="64"/>
      <c r="F119" s="64"/>
      <c r="G119" s="64"/>
      <c r="H119" s="64"/>
      <c r="I119" s="64"/>
    </row>
    <row r="120" spans="2:9">
      <c r="B120" s="68"/>
      <c r="C120" s="64"/>
      <c r="D120" s="415"/>
      <c r="E120" s="64"/>
      <c r="F120" s="64"/>
      <c r="G120" s="64"/>
      <c r="H120" s="64"/>
      <c r="I120" s="64"/>
    </row>
    <row r="121" spans="2:9">
      <c r="B121" s="68"/>
      <c r="C121" s="64"/>
      <c r="D121" s="415"/>
      <c r="E121" s="64"/>
      <c r="F121" s="64"/>
      <c r="G121" s="64"/>
      <c r="H121" s="64"/>
      <c r="I121" s="64"/>
    </row>
    <row r="122" spans="2:9">
      <c r="B122" s="68"/>
      <c r="C122" s="64"/>
      <c r="D122" s="415"/>
      <c r="E122" s="64"/>
      <c r="F122" s="64"/>
      <c r="G122" s="64"/>
      <c r="H122" s="64"/>
      <c r="I122" s="64"/>
    </row>
    <row r="123" spans="2:9">
      <c r="B123" s="68"/>
      <c r="C123" s="64"/>
      <c r="D123" s="415"/>
      <c r="E123" s="64"/>
      <c r="F123" s="64"/>
      <c r="G123" s="64"/>
      <c r="H123" s="64"/>
      <c r="I123" s="64"/>
    </row>
    <row r="124" spans="2:9">
      <c r="B124" s="68"/>
      <c r="C124" s="64"/>
      <c r="D124" s="415"/>
      <c r="E124" s="64"/>
      <c r="F124" s="64"/>
      <c r="G124" s="64"/>
      <c r="H124" s="64"/>
      <c r="I124" s="64"/>
    </row>
    <row r="125" spans="2:9">
      <c r="B125" s="68"/>
      <c r="C125" s="64"/>
      <c r="D125" s="415"/>
      <c r="E125" s="64"/>
      <c r="F125" s="64"/>
      <c r="G125" s="64"/>
      <c r="H125" s="64"/>
      <c r="I125" s="64"/>
    </row>
    <row r="126" spans="2:9">
      <c r="B126" s="68"/>
      <c r="C126" s="64"/>
      <c r="D126" s="415"/>
      <c r="E126" s="64"/>
      <c r="F126" s="64"/>
      <c r="G126" s="64"/>
      <c r="H126" s="64"/>
      <c r="I126" s="64"/>
    </row>
    <row r="127" spans="2:9">
      <c r="B127" s="68"/>
      <c r="C127" s="64"/>
      <c r="D127" s="415"/>
      <c r="E127" s="64"/>
      <c r="F127" s="64"/>
      <c r="G127" s="64"/>
      <c r="H127" s="64"/>
      <c r="I127" s="64"/>
    </row>
    <row r="128" spans="2:9">
      <c r="B128" s="68"/>
      <c r="C128" s="64"/>
      <c r="D128" s="415"/>
      <c r="E128" s="64"/>
      <c r="F128" s="64"/>
      <c r="G128" s="64"/>
      <c r="H128" s="64"/>
      <c r="I128" s="64"/>
    </row>
    <row r="129" spans="2:9">
      <c r="B129" s="68"/>
      <c r="C129" s="64"/>
      <c r="D129" s="415"/>
      <c r="E129" s="64"/>
      <c r="F129" s="64"/>
      <c r="G129" s="64"/>
      <c r="H129" s="64"/>
      <c r="I129" s="64"/>
    </row>
    <row r="130" spans="2:9">
      <c r="B130" s="68"/>
      <c r="C130" s="64"/>
      <c r="D130" s="415"/>
      <c r="E130" s="64"/>
      <c r="F130" s="64"/>
      <c r="G130" s="64"/>
      <c r="H130" s="64"/>
      <c r="I130" s="64"/>
    </row>
    <row r="131" spans="2:9">
      <c r="B131" s="68"/>
      <c r="C131" s="64"/>
      <c r="D131" s="415"/>
      <c r="E131" s="64"/>
      <c r="F131" s="64"/>
      <c r="G131" s="64"/>
      <c r="H131" s="64"/>
      <c r="I131" s="64"/>
    </row>
    <row r="132" spans="2:9">
      <c r="B132" s="68"/>
      <c r="C132" s="64"/>
      <c r="D132" s="415"/>
      <c r="E132" s="64"/>
      <c r="F132" s="64"/>
      <c r="G132" s="64"/>
      <c r="H132" s="64"/>
      <c r="I132" s="64"/>
    </row>
    <row r="133" spans="2:9">
      <c r="B133" s="68"/>
      <c r="C133" s="64"/>
      <c r="D133" s="415"/>
      <c r="E133" s="64"/>
      <c r="F133" s="64"/>
      <c r="G133" s="64"/>
      <c r="H133" s="64"/>
      <c r="I133" s="64"/>
    </row>
    <row r="134" spans="2:9">
      <c r="B134" s="68"/>
      <c r="C134" s="64"/>
      <c r="D134" s="415"/>
      <c r="E134" s="64"/>
      <c r="F134" s="64"/>
      <c r="G134" s="64"/>
      <c r="H134" s="64"/>
      <c r="I134" s="64"/>
    </row>
    <row r="135" spans="2:9">
      <c r="B135" s="68"/>
      <c r="C135" s="64"/>
      <c r="D135" s="415"/>
      <c r="E135" s="64"/>
      <c r="F135" s="64"/>
      <c r="G135" s="64"/>
      <c r="H135" s="64"/>
      <c r="I135" s="64"/>
    </row>
    <row r="136" spans="2:9">
      <c r="B136" s="68"/>
      <c r="C136" s="64"/>
      <c r="D136" s="415"/>
      <c r="E136" s="64"/>
      <c r="F136" s="64"/>
      <c r="G136" s="64"/>
      <c r="H136" s="64"/>
      <c r="I136" s="64"/>
    </row>
    <row r="137" spans="2:9">
      <c r="B137" s="68"/>
      <c r="C137" s="64"/>
      <c r="D137" s="415"/>
      <c r="E137" s="64"/>
      <c r="F137" s="64"/>
      <c r="G137" s="64"/>
      <c r="H137" s="64"/>
      <c r="I137" s="64"/>
    </row>
    <row r="138" spans="2:9">
      <c r="B138" s="68"/>
      <c r="C138" s="64"/>
      <c r="D138" s="415"/>
      <c r="E138" s="64"/>
      <c r="F138" s="64"/>
      <c r="G138" s="64"/>
      <c r="H138" s="64"/>
      <c r="I138" s="64"/>
    </row>
    <row r="139" spans="2:9">
      <c r="B139" s="68"/>
      <c r="C139" s="64"/>
      <c r="D139" s="415"/>
      <c r="E139" s="64"/>
      <c r="F139" s="64"/>
      <c r="G139" s="64"/>
      <c r="H139" s="64"/>
      <c r="I139" s="64"/>
    </row>
    <row r="140" spans="2:9">
      <c r="B140" s="68"/>
      <c r="C140" s="64"/>
      <c r="D140" s="415"/>
      <c r="E140" s="64"/>
      <c r="F140" s="64"/>
      <c r="G140" s="64"/>
      <c r="H140" s="64"/>
      <c r="I140" s="64"/>
    </row>
    <row r="141" spans="2:9">
      <c r="B141" s="68"/>
      <c r="C141" s="64"/>
      <c r="D141" s="415"/>
      <c r="E141" s="64"/>
      <c r="F141" s="64"/>
      <c r="G141" s="64"/>
      <c r="H141" s="64"/>
      <c r="I141" s="64"/>
    </row>
    <row r="142" spans="2:9">
      <c r="B142" s="68"/>
      <c r="C142" s="64"/>
      <c r="D142" s="415"/>
      <c r="E142" s="64"/>
      <c r="F142" s="64"/>
      <c r="G142" s="64"/>
      <c r="H142" s="64"/>
      <c r="I142" s="64"/>
    </row>
    <row r="143" spans="2:9">
      <c r="B143" s="68"/>
      <c r="C143" s="64"/>
      <c r="D143" s="415"/>
      <c r="E143" s="64"/>
      <c r="F143" s="64"/>
      <c r="G143" s="64"/>
      <c r="H143" s="64"/>
      <c r="I143" s="64"/>
    </row>
    <row r="144" spans="2:9">
      <c r="B144" s="68"/>
      <c r="C144" s="64"/>
      <c r="D144" s="415"/>
      <c r="E144" s="64"/>
      <c r="F144" s="64"/>
      <c r="G144" s="64"/>
      <c r="H144" s="64"/>
      <c r="I144" s="64"/>
    </row>
    <row r="145" spans="2:9">
      <c r="B145" s="68"/>
      <c r="C145" s="64"/>
      <c r="D145" s="415"/>
      <c r="E145" s="64"/>
      <c r="F145" s="64"/>
      <c r="G145" s="64"/>
      <c r="H145" s="64"/>
      <c r="I145" s="64"/>
    </row>
    <row r="146" spans="2:9">
      <c r="B146" s="68"/>
      <c r="C146" s="64"/>
      <c r="D146" s="415"/>
      <c r="E146" s="64"/>
      <c r="F146" s="64"/>
      <c r="G146" s="64"/>
      <c r="H146" s="64"/>
      <c r="I146" s="64"/>
    </row>
    <row r="147" spans="2:9">
      <c r="B147" s="68"/>
      <c r="C147" s="64"/>
      <c r="D147" s="415"/>
      <c r="E147" s="64"/>
      <c r="F147" s="64"/>
      <c r="G147" s="64"/>
      <c r="H147" s="64"/>
      <c r="I147" s="64"/>
    </row>
    <row r="148" spans="2:9">
      <c r="B148" s="68"/>
      <c r="C148" s="64"/>
      <c r="D148" s="415"/>
      <c r="E148" s="64"/>
      <c r="F148" s="64"/>
      <c r="G148" s="64"/>
      <c r="H148" s="64"/>
      <c r="I148" s="64"/>
    </row>
    <row r="149" spans="2:9">
      <c r="B149" s="68"/>
      <c r="C149" s="64"/>
      <c r="D149" s="415"/>
      <c r="E149" s="64"/>
      <c r="F149" s="64"/>
      <c r="G149" s="64"/>
      <c r="H149" s="64"/>
      <c r="I149" s="64"/>
    </row>
    <row r="150" spans="2:9">
      <c r="B150" s="68"/>
      <c r="C150" s="64"/>
      <c r="D150" s="415"/>
      <c r="E150" s="64"/>
      <c r="F150" s="64"/>
      <c r="G150" s="64"/>
      <c r="H150" s="64"/>
      <c r="I150" s="64"/>
    </row>
    <row r="151" spans="2:9">
      <c r="B151" s="68"/>
      <c r="C151" s="64"/>
      <c r="D151" s="415"/>
      <c r="E151" s="64"/>
      <c r="F151" s="64"/>
      <c r="G151" s="64"/>
      <c r="H151" s="64"/>
      <c r="I151" s="64"/>
    </row>
    <row r="152" spans="2:9">
      <c r="B152" s="68"/>
      <c r="C152" s="64"/>
      <c r="D152" s="415"/>
      <c r="E152" s="64"/>
      <c r="F152" s="64"/>
      <c r="G152" s="64"/>
      <c r="H152" s="64"/>
      <c r="I152" s="64"/>
    </row>
    <row r="153" spans="2:9">
      <c r="B153" s="68"/>
      <c r="C153" s="64"/>
      <c r="D153" s="415"/>
      <c r="E153" s="64"/>
      <c r="F153" s="64"/>
      <c r="G153" s="64"/>
      <c r="H153" s="64"/>
      <c r="I153" s="64"/>
    </row>
    <row r="154" spans="2:9">
      <c r="B154" s="68"/>
      <c r="C154" s="64"/>
      <c r="D154" s="415"/>
      <c r="E154" s="64"/>
      <c r="F154" s="64"/>
      <c r="G154" s="64"/>
      <c r="H154" s="64"/>
      <c r="I154" s="64"/>
    </row>
    <row r="155" spans="2:9">
      <c r="B155" s="68"/>
      <c r="C155" s="64"/>
      <c r="D155" s="415"/>
      <c r="E155" s="64"/>
      <c r="F155" s="64"/>
      <c r="G155" s="64"/>
      <c r="H155" s="64"/>
      <c r="I155" s="64"/>
    </row>
    <row r="156" spans="2:9">
      <c r="B156" s="68"/>
      <c r="C156" s="64"/>
      <c r="D156" s="415"/>
      <c r="E156" s="64"/>
      <c r="F156" s="64"/>
      <c r="G156" s="64"/>
      <c r="H156" s="64"/>
      <c r="I156" s="64"/>
    </row>
    <row r="157" spans="2:9">
      <c r="B157" s="68"/>
      <c r="C157" s="64"/>
      <c r="D157" s="415"/>
      <c r="E157" s="64"/>
      <c r="F157" s="64"/>
      <c r="G157" s="64"/>
      <c r="H157" s="64"/>
      <c r="I157" s="64"/>
    </row>
    <row r="158" spans="2:9">
      <c r="B158" s="68"/>
      <c r="C158" s="64"/>
      <c r="D158" s="415"/>
      <c r="E158" s="64"/>
      <c r="F158" s="64"/>
      <c r="G158" s="64"/>
      <c r="H158" s="64"/>
      <c r="I158" s="64"/>
    </row>
    <row r="159" spans="2:9">
      <c r="B159" s="68"/>
      <c r="C159" s="64"/>
      <c r="D159" s="415"/>
      <c r="E159" s="64"/>
      <c r="F159" s="64"/>
      <c r="G159" s="64"/>
      <c r="H159" s="64"/>
      <c r="I159" s="64"/>
    </row>
    <row r="160" spans="2:9">
      <c r="B160" s="68"/>
      <c r="C160" s="64"/>
      <c r="D160" s="415"/>
      <c r="E160" s="64"/>
      <c r="F160" s="64"/>
      <c r="G160" s="64"/>
      <c r="H160" s="64"/>
      <c r="I160" s="64"/>
    </row>
    <row r="161" spans="2:9">
      <c r="B161" s="68"/>
      <c r="C161" s="64"/>
      <c r="D161" s="415"/>
      <c r="E161" s="64"/>
      <c r="F161" s="64"/>
      <c r="G161" s="64"/>
      <c r="H161" s="64"/>
      <c r="I161" s="64"/>
    </row>
    <row r="162" spans="2:9">
      <c r="B162" s="68"/>
      <c r="C162" s="64"/>
      <c r="D162" s="415"/>
      <c r="E162" s="64"/>
      <c r="F162" s="64"/>
      <c r="G162" s="64"/>
      <c r="H162" s="64"/>
      <c r="I162" s="64"/>
    </row>
    <row r="163" spans="2:9">
      <c r="B163" s="68"/>
      <c r="C163" s="64"/>
      <c r="D163" s="415"/>
      <c r="E163" s="64"/>
      <c r="F163" s="64"/>
      <c r="G163" s="64"/>
      <c r="H163" s="64"/>
      <c r="I163" s="64"/>
    </row>
    <row r="164" spans="2:9">
      <c r="B164" s="68"/>
      <c r="C164" s="64"/>
      <c r="D164" s="415"/>
      <c r="E164" s="64"/>
      <c r="F164" s="64"/>
      <c r="G164" s="64"/>
      <c r="H164" s="64"/>
      <c r="I164" s="64"/>
    </row>
    <row r="165" spans="2:9">
      <c r="B165" s="68"/>
      <c r="C165" s="64"/>
      <c r="D165" s="415"/>
      <c r="E165" s="64"/>
      <c r="F165" s="64"/>
      <c r="G165" s="64"/>
      <c r="H165" s="64"/>
      <c r="I165" s="64"/>
    </row>
    <row r="166" spans="2:9">
      <c r="B166" s="68"/>
      <c r="C166" s="64"/>
      <c r="D166" s="415"/>
      <c r="E166" s="64"/>
      <c r="F166" s="64"/>
      <c r="G166" s="64"/>
      <c r="H166" s="64"/>
      <c r="I166" s="64"/>
    </row>
    <row r="167" spans="2:9">
      <c r="B167" s="68"/>
      <c r="C167" s="64"/>
      <c r="D167" s="415"/>
      <c r="E167" s="64"/>
      <c r="F167" s="64"/>
      <c r="G167" s="64"/>
      <c r="H167" s="64"/>
      <c r="I167" s="64"/>
    </row>
    <row r="168" spans="2:9">
      <c r="B168" s="68"/>
      <c r="C168" s="64"/>
      <c r="D168" s="415"/>
      <c r="E168" s="64"/>
      <c r="F168" s="64"/>
      <c r="G168" s="64"/>
      <c r="H168" s="64"/>
      <c r="I168" s="64"/>
    </row>
    <row r="169" spans="2:9">
      <c r="B169" s="68"/>
      <c r="C169" s="64"/>
      <c r="D169" s="415"/>
      <c r="E169" s="64"/>
      <c r="F169" s="64"/>
      <c r="G169" s="64"/>
      <c r="H169" s="64"/>
      <c r="I169" s="64"/>
    </row>
    <row r="170" spans="2:9">
      <c r="B170" s="68"/>
      <c r="C170" s="64"/>
      <c r="D170" s="415"/>
      <c r="E170" s="64"/>
      <c r="F170" s="64"/>
      <c r="G170" s="64"/>
      <c r="H170" s="64"/>
      <c r="I170" s="64"/>
    </row>
    <row r="171" spans="2:9">
      <c r="B171" s="68"/>
      <c r="C171" s="64"/>
      <c r="D171" s="415"/>
      <c r="E171" s="64"/>
      <c r="F171" s="64"/>
      <c r="G171" s="64"/>
      <c r="H171" s="64"/>
      <c r="I171" s="64"/>
    </row>
    <row r="172" spans="2:9">
      <c r="B172" s="68"/>
      <c r="C172" s="64"/>
      <c r="D172" s="415"/>
      <c r="E172" s="64"/>
      <c r="F172" s="64"/>
      <c r="G172" s="64"/>
      <c r="H172" s="64"/>
      <c r="I172" s="64"/>
    </row>
    <row r="173" spans="2:9">
      <c r="B173" s="68"/>
      <c r="C173" s="64"/>
      <c r="D173" s="415"/>
      <c r="E173" s="64"/>
      <c r="F173" s="64"/>
      <c r="G173" s="64"/>
      <c r="H173" s="64"/>
      <c r="I173" s="64"/>
    </row>
    <row r="174" spans="2:9">
      <c r="B174" s="68"/>
      <c r="C174" s="64"/>
      <c r="D174" s="415"/>
      <c r="E174" s="64"/>
      <c r="F174" s="64"/>
      <c r="G174" s="64"/>
      <c r="H174" s="64"/>
      <c r="I174" s="64"/>
    </row>
    <row r="175" spans="2:9">
      <c r="B175" s="68"/>
      <c r="C175" s="64"/>
      <c r="D175" s="415"/>
      <c r="E175" s="64"/>
      <c r="F175" s="64"/>
      <c r="G175" s="64"/>
      <c r="H175" s="64"/>
      <c r="I175" s="64"/>
    </row>
    <row r="176" spans="2:9">
      <c r="B176" s="68"/>
      <c r="C176" s="64"/>
      <c r="D176" s="415"/>
      <c r="E176" s="64"/>
      <c r="F176" s="64"/>
      <c r="G176" s="64"/>
      <c r="H176" s="64"/>
      <c r="I176" s="64"/>
    </row>
    <row r="177" spans="2:9">
      <c r="B177" s="68"/>
      <c r="C177" s="64"/>
      <c r="D177" s="415"/>
      <c r="E177" s="64"/>
      <c r="F177" s="64"/>
      <c r="G177" s="64"/>
      <c r="H177" s="64"/>
      <c r="I177" s="64"/>
    </row>
    <row r="178" spans="2:9">
      <c r="B178" s="68"/>
      <c r="C178" s="64"/>
      <c r="D178" s="415"/>
      <c r="E178" s="64"/>
      <c r="F178" s="64"/>
      <c r="G178" s="64"/>
      <c r="H178" s="64"/>
      <c r="I178" s="64"/>
    </row>
    <row r="179" spans="2:9">
      <c r="B179" s="68"/>
      <c r="C179" s="64"/>
      <c r="D179" s="415"/>
      <c r="E179" s="64"/>
      <c r="F179" s="64"/>
      <c r="G179" s="64"/>
      <c r="H179" s="64"/>
      <c r="I179" s="64"/>
    </row>
    <row r="180" spans="2:9">
      <c r="B180" s="68"/>
      <c r="C180" s="64"/>
      <c r="D180" s="415"/>
      <c r="E180" s="64"/>
      <c r="F180" s="64"/>
      <c r="G180" s="64"/>
      <c r="H180" s="64"/>
      <c r="I180" s="64"/>
    </row>
    <row r="181" spans="2:9">
      <c r="B181" s="68"/>
      <c r="C181" s="64"/>
      <c r="D181" s="415"/>
      <c r="E181" s="64"/>
      <c r="F181" s="64"/>
      <c r="G181" s="64"/>
      <c r="H181" s="64"/>
      <c r="I181" s="64"/>
    </row>
    <row r="182" spans="2:9">
      <c r="B182" s="68"/>
      <c r="C182" s="64"/>
      <c r="D182" s="415"/>
      <c r="E182" s="64"/>
      <c r="F182" s="64"/>
      <c r="G182" s="64"/>
      <c r="H182" s="64"/>
      <c r="I182" s="64"/>
    </row>
    <row r="183" spans="2:9">
      <c r="B183" s="68"/>
      <c r="C183" s="64"/>
      <c r="D183" s="415"/>
      <c r="E183" s="64"/>
      <c r="F183" s="64"/>
      <c r="G183" s="64"/>
      <c r="H183" s="64"/>
      <c r="I183" s="64"/>
    </row>
    <row r="184" spans="2:9">
      <c r="B184" s="68"/>
      <c r="C184" s="64"/>
      <c r="D184" s="415"/>
      <c r="E184" s="64"/>
      <c r="F184" s="64"/>
      <c r="G184" s="64"/>
      <c r="H184" s="64"/>
      <c r="I184" s="64"/>
    </row>
    <row r="185" spans="2:9">
      <c r="B185" s="68"/>
      <c r="C185" s="64"/>
      <c r="D185" s="415"/>
      <c r="E185" s="64"/>
      <c r="F185" s="64"/>
      <c r="G185" s="64"/>
      <c r="H185" s="64"/>
      <c r="I185" s="64"/>
    </row>
    <row r="186" spans="2:9">
      <c r="B186" s="68"/>
      <c r="C186" s="64"/>
      <c r="D186" s="415"/>
      <c r="E186" s="64"/>
      <c r="F186" s="64"/>
      <c r="G186" s="64"/>
      <c r="H186" s="64"/>
      <c r="I186" s="64"/>
    </row>
    <row r="187" spans="2:9">
      <c r="B187" s="68"/>
      <c r="C187" s="64"/>
      <c r="D187" s="415"/>
      <c r="E187" s="64"/>
      <c r="F187" s="64"/>
      <c r="G187" s="64"/>
      <c r="H187" s="64"/>
      <c r="I187" s="64"/>
    </row>
    <row r="188" spans="2:9">
      <c r="B188" s="68"/>
      <c r="C188" s="64"/>
      <c r="D188" s="415"/>
      <c r="E188" s="64"/>
      <c r="F188" s="64"/>
      <c r="G188" s="64"/>
      <c r="H188" s="64"/>
      <c r="I188" s="64"/>
    </row>
    <row r="189" spans="2:9">
      <c r="B189" s="68"/>
      <c r="C189" s="64"/>
      <c r="D189" s="415"/>
      <c r="E189" s="64"/>
      <c r="F189" s="64"/>
      <c r="G189" s="64"/>
      <c r="H189" s="64"/>
      <c r="I189" s="64"/>
    </row>
    <row r="190" spans="2:9">
      <c r="B190" s="68"/>
      <c r="C190" s="64"/>
      <c r="D190" s="415"/>
      <c r="E190" s="64"/>
      <c r="F190" s="64"/>
      <c r="G190" s="64"/>
      <c r="H190" s="64"/>
      <c r="I190" s="64"/>
    </row>
    <row r="191" spans="2:9">
      <c r="B191" s="68"/>
      <c r="C191" s="64"/>
      <c r="D191" s="415"/>
      <c r="E191" s="64"/>
      <c r="F191" s="64"/>
      <c r="G191" s="64"/>
      <c r="H191" s="64"/>
      <c r="I191" s="64"/>
    </row>
    <row r="192" spans="2:9">
      <c r="B192" s="68"/>
      <c r="C192" s="64"/>
      <c r="D192" s="415"/>
      <c r="E192" s="64"/>
      <c r="F192" s="64"/>
      <c r="G192" s="64"/>
      <c r="H192" s="64"/>
      <c r="I192" s="64"/>
    </row>
    <row r="193" spans="2:9">
      <c r="B193" s="68"/>
      <c r="C193" s="64"/>
      <c r="D193" s="415"/>
      <c r="E193" s="64"/>
      <c r="F193" s="64"/>
      <c r="G193" s="64"/>
      <c r="H193" s="64"/>
      <c r="I193" s="64"/>
    </row>
    <row r="194" spans="2:9">
      <c r="B194" s="68"/>
      <c r="C194" s="64"/>
      <c r="D194" s="415"/>
      <c r="E194" s="64"/>
      <c r="F194" s="64"/>
      <c r="G194" s="64"/>
      <c r="H194" s="64"/>
      <c r="I194" s="64"/>
    </row>
    <row r="195" spans="2:9">
      <c r="B195" s="68"/>
      <c r="C195" s="64"/>
      <c r="D195" s="415"/>
      <c r="E195" s="64"/>
      <c r="F195" s="64"/>
      <c r="G195" s="64"/>
      <c r="H195" s="64"/>
      <c r="I195" s="64"/>
    </row>
    <row r="196" spans="2:9">
      <c r="B196" s="68"/>
      <c r="C196" s="64"/>
      <c r="D196" s="415"/>
      <c r="E196" s="64"/>
      <c r="F196" s="64"/>
      <c r="G196" s="64"/>
      <c r="H196" s="64"/>
      <c r="I196" s="64"/>
    </row>
    <row r="197" spans="2:9">
      <c r="B197" s="68"/>
      <c r="C197" s="64"/>
      <c r="D197" s="415"/>
      <c r="E197" s="64"/>
      <c r="F197" s="64"/>
      <c r="G197" s="64"/>
      <c r="H197" s="64"/>
      <c r="I197" s="64"/>
    </row>
    <row r="198" spans="2:9">
      <c r="B198" s="68"/>
      <c r="C198" s="64"/>
      <c r="D198" s="415"/>
      <c r="E198" s="64"/>
      <c r="F198" s="64"/>
      <c r="G198" s="64"/>
      <c r="H198" s="64"/>
      <c r="I198" s="64"/>
    </row>
    <row r="199" spans="2:9">
      <c r="B199" s="68"/>
      <c r="C199" s="64"/>
      <c r="D199" s="415"/>
      <c r="E199" s="64"/>
      <c r="F199" s="64"/>
      <c r="G199" s="64"/>
      <c r="H199" s="64"/>
      <c r="I199" s="64"/>
    </row>
    <row r="200" spans="2:9">
      <c r="B200" s="68"/>
      <c r="C200" s="64"/>
      <c r="D200" s="415"/>
      <c r="E200" s="64"/>
      <c r="F200" s="64"/>
      <c r="G200" s="64"/>
      <c r="H200" s="64"/>
      <c r="I200" s="64"/>
    </row>
    <row r="201" spans="2:9">
      <c r="B201" s="68"/>
      <c r="C201" s="64"/>
      <c r="D201" s="415"/>
      <c r="E201" s="64"/>
      <c r="F201" s="64"/>
      <c r="G201" s="64"/>
      <c r="H201" s="64"/>
      <c r="I201" s="64"/>
    </row>
    <row r="202" spans="2:9">
      <c r="B202" s="68"/>
      <c r="C202" s="64"/>
      <c r="D202" s="415"/>
      <c r="E202" s="64"/>
      <c r="F202" s="64"/>
      <c r="G202" s="64"/>
      <c r="H202" s="64"/>
      <c r="I202" s="64"/>
    </row>
    <row r="203" spans="2:9">
      <c r="B203" s="68"/>
      <c r="C203" s="64"/>
      <c r="D203" s="415"/>
      <c r="E203" s="64"/>
      <c r="F203" s="64"/>
      <c r="G203" s="64"/>
      <c r="H203" s="64"/>
      <c r="I203" s="64"/>
    </row>
    <row r="204" spans="2:9">
      <c r="B204" s="68"/>
      <c r="C204" s="64"/>
      <c r="D204" s="415"/>
      <c r="E204" s="64"/>
      <c r="F204" s="64"/>
      <c r="G204" s="64"/>
      <c r="H204" s="64"/>
      <c r="I204" s="64"/>
    </row>
    <row r="205" spans="2:9">
      <c r="B205" s="68"/>
      <c r="C205" s="64"/>
      <c r="D205" s="415"/>
      <c r="E205" s="64"/>
      <c r="F205" s="64"/>
      <c r="G205" s="64"/>
      <c r="H205" s="64"/>
      <c r="I205" s="64"/>
    </row>
    <row r="206" spans="2:9">
      <c r="B206" s="68"/>
      <c r="C206" s="64"/>
      <c r="D206" s="415"/>
      <c r="E206" s="64"/>
      <c r="F206" s="64"/>
      <c r="G206" s="64"/>
      <c r="H206" s="64"/>
      <c r="I206" s="64"/>
    </row>
    <row r="207" spans="2:9">
      <c r="B207" s="68"/>
      <c r="C207" s="64"/>
      <c r="D207" s="415"/>
      <c r="E207" s="64"/>
      <c r="F207" s="64"/>
      <c r="G207" s="64"/>
      <c r="H207" s="64"/>
      <c r="I207" s="64"/>
    </row>
    <row r="208" spans="2:9">
      <c r="B208" s="68"/>
      <c r="C208" s="64"/>
      <c r="D208" s="415"/>
      <c r="E208" s="64"/>
      <c r="F208" s="64"/>
      <c r="G208" s="64"/>
      <c r="H208" s="64"/>
      <c r="I208" s="64"/>
    </row>
    <row r="209" spans="2:9">
      <c r="B209" s="68"/>
      <c r="C209" s="64"/>
      <c r="D209" s="415"/>
      <c r="E209" s="64"/>
      <c r="F209" s="64"/>
      <c r="G209" s="64"/>
      <c r="H209" s="64"/>
      <c r="I209" s="64"/>
    </row>
    <row r="210" spans="2:9">
      <c r="B210" s="68"/>
      <c r="C210" s="64"/>
      <c r="D210" s="415"/>
      <c r="E210" s="64"/>
      <c r="F210" s="64"/>
      <c r="G210" s="64"/>
      <c r="H210" s="64"/>
      <c r="I210" s="64"/>
    </row>
    <row r="211" spans="2:9">
      <c r="B211" s="68"/>
      <c r="C211" s="64"/>
      <c r="D211" s="415"/>
      <c r="E211" s="64"/>
      <c r="F211" s="64"/>
      <c r="G211" s="64"/>
      <c r="H211" s="64"/>
      <c r="I211" s="64"/>
    </row>
    <row r="212" spans="2:9">
      <c r="B212" s="68"/>
      <c r="C212" s="64"/>
      <c r="D212" s="415"/>
      <c r="E212" s="64"/>
      <c r="F212" s="64"/>
      <c r="G212" s="64"/>
      <c r="H212" s="64"/>
      <c r="I212" s="64"/>
    </row>
    <row r="213" spans="2:9">
      <c r="B213" s="68"/>
      <c r="C213" s="64"/>
      <c r="D213" s="415"/>
      <c r="E213" s="64"/>
      <c r="F213" s="64"/>
      <c r="G213" s="64"/>
      <c r="H213" s="64"/>
      <c r="I213" s="64"/>
    </row>
    <row r="214" spans="2:9">
      <c r="B214" s="68"/>
      <c r="C214" s="64"/>
      <c r="D214" s="415"/>
      <c r="E214" s="64"/>
      <c r="F214" s="64"/>
      <c r="G214" s="64"/>
      <c r="H214" s="64"/>
      <c r="I214" s="64"/>
    </row>
    <row r="215" spans="2:9">
      <c r="B215" s="68"/>
      <c r="C215" s="64"/>
      <c r="D215" s="415"/>
      <c r="E215" s="64"/>
      <c r="F215" s="64"/>
      <c r="G215" s="64"/>
      <c r="H215" s="64"/>
      <c r="I215" s="64"/>
    </row>
    <row r="216" spans="2:9">
      <c r="B216" s="68"/>
      <c r="C216" s="64"/>
      <c r="D216" s="415"/>
      <c r="E216" s="64"/>
      <c r="F216" s="64"/>
      <c r="G216" s="64"/>
      <c r="H216" s="64"/>
      <c r="I216" s="64"/>
    </row>
    <row r="217" spans="2:9">
      <c r="B217" s="68"/>
      <c r="C217" s="64"/>
      <c r="D217" s="415"/>
      <c r="E217" s="64"/>
      <c r="F217" s="64"/>
      <c r="G217" s="64"/>
      <c r="H217" s="64"/>
      <c r="I217" s="64"/>
    </row>
    <row r="218" spans="2:9">
      <c r="B218" s="68"/>
      <c r="C218" s="64"/>
      <c r="D218" s="415"/>
      <c r="E218" s="64"/>
      <c r="F218" s="64"/>
      <c r="G218" s="64"/>
      <c r="H218" s="64"/>
      <c r="I218" s="64"/>
    </row>
    <row r="219" spans="2:9">
      <c r="B219" s="68"/>
      <c r="C219" s="64"/>
      <c r="D219" s="415"/>
      <c r="E219" s="64"/>
      <c r="F219" s="64"/>
      <c r="G219" s="64"/>
      <c r="H219" s="64"/>
      <c r="I219" s="64"/>
    </row>
    <row r="220" spans="2:9">
      <c r="B220" s="68"/>
      <c r="C220" s="64"/>
      <c r="D220" s="415"/>
      <c r="E220" s="64"/>
      <c r="F220" s="64"/>
      <c r="G220" s="64"/>
      <c r="H220" s="64"/>
      <c r="I220" s="64"/>
    </row>
    <row r="221" spans="2:9">
      <c r="B221" s="68"/>
      <c r="C221" s="64"/>
      <c r="D221" s="415"/>
      <c r="E221" s="64"/>
      <c r="F221" s="64"/>
      <c r="G221" s="64"/>
      <c r="H221" s="64"/>
      <c r="I221" s="64"/>
    </row>
    <row r="222" spans="2:9">
      <c r="B222" s="68"/>
      <c r="C222" s="64"/>
      <c r="D222" s="415"/>
      <c r="E222" s="64"/>
      <c r="F222" s="64"/>
      <c r="G222" s="64"/>
      <c r="H222" s="64"/>
      <c r="I222" s="64"/>
    </row>
    <row r="223" spans="2:9">
      <c r="B223" s="68"/>
      <c r="C223" s="64"/>
      <c r="D223" s="415"/>
      <c r="E223" s="64"/>
      <c r="F223" s="64"/>
      <c r="G223" s="64"/>
      <c r="H223" s="64"/>
      <c r="I223" s="64"/>
    </row>
    <row r="224" spans="2:9">
      <c r="B224" s="68"/>
      <c r="C224" s="64"/>
      <c r="D224" s="415"/>
      <c r="E224" s="64"/>
      <c r="F224" s="64"/>
      <c r="G224" s="64"/>
      <c r="H224" s="64"/>
      <c r="I224" s="64"/>
    </row>
    <row r="225" spans="2:9">
      <c r="B225" s="68"/>
      <c r="C225" s="64"/>
      <c r="D225" s="415"/>
      <c r="E225" s="64"/>
      <c r="F225" s="64"/>
      <c r="G225" s="64"/>
      <c r="H225" s="64"/>
      <c r="I225" s="64"/>
    </row>
    <row r="226" spans="2:9">
      <c r="B226" s="68"/>
      <c r="C226" s="64"/>
      <c r="D226" s="415"/>
      <c r="E226" s="64"/>
      <c r="F226" s="64"/>
      <c r="G226" s="64"/>
      <c r="H226" s="64"/>
      <c r="I226" s="64"/>
    </row>
    <row r="227" spans="2:9">
      <c r="B227" s="68"/>
      <c r="C227" s="64"/>
      <c r="D227" s="415"/>
      <c r="E227" s="64"/>
      <c r="F227" s="64"/>
      <c r="G227" s="64"/>
      <c r="H227" s="64"/>
      <c r="I227" s="64"/>
    </row>
    <row r="228" spans="2:9">
      <c r="B228" s="68"/>
      <c r="C228" s="64"/>
      <c r="D228" s="415"/>
      <c r="E228" s="64"/>
      <c r="F228" s="64"/>
      <c r="G228" s="64"/>
      <c r="H228" s="64"/>
      <c r="I228" s="64"/>
    </row>
    <row r="229" spans="2:9">
      <c r="B229" s="68"/>
      <c r="C229" s="64"/>
      <c r="D229" s="415"/>
      <c r="E229" s="64"/>
      <c r="F229" s="64"/>
      <c r="G229" s="64"/>
      <c r="H229" s="64"/>
      <c r="I229" s="64"/>
    </row>
    <row r="230" spans="2:9">
      <c r="B230" s="68"/>
      <c r="C230" s="64"/>
      <c r="D230" s="415"/>
      <c r="E230" s="64"/>
      <c r="F230" s="64"/>
      <c r="G230" s="64"/>
      <c r="H230" s="64"/>
      <c r="I230" s="64"/>
    </row>
    <row r="231" spans="2:9">
      <c r="B231" s="68"/>
      <c r="C231" s="64"/>
      <c r="D231" s="415"/>
      <c r="E231" s="64"/>
      <c r="F231" s="64"/>
      <c r="G231" s="64"/>
      <c r="H231" s="64"/>
      <c r="I231" s="64"/>
    </row>
    <row r="232" spans="2:9">
      <c r="B232" s="68"/>
      <c r="C232" s="64"/>
      <c r="D232" s="415"/>
      <c r="E232" s="64"/>
      <c r="F232" s="64"/>
      <c r="G232" s="64"/>
      <c r="H232" s="64"/>
      <c r="I232" s="64"/>
    </row>
    <row r="233" spans="2:9">
      <c r="B233" s="68"/>
      <c r="C233" s="64"/>
      <c r="D233" s="415"/>
      <c r="E233" s="64"/>
      <c r="F233" s="64"/>
      <c r="G233" s="64"/>
      <c r="H233" s="64"/>
      <c r="I233" s="64"/>
    </row>
    <row r="234" spans="2:9">
      <c r="B234" s="68"/>
      <c r="C234" s="64"/>
      <c r="D234" s="415"/>
      <c r="E234" s="64"/>
      <c r="F234" s="64"/>
      <c r="G234" s="64"/>
      <c r="H234" s="64"/>
      <c r="I234" s="64"/>
    </row>
    <row r="235" spans="2:9">
      <c r="B235" s="68"/>
      <c r="C235" s="64"/>
      <c r="D235" s="415"/>
      <c r="E235" s="64"/>
      <c r="F235" s="64"/>
      <c r="G235" s="64"/>
      <c r="H235" s="64"/>
      <c r="I235" s="64"/>
    </row>
    <row r="236" spans="2:9">
      <c r="B236" s="68"/>
      <c r="C236" s="64"/>
      <c r="D236" s="415"/>
      <c r="E236" s="64"/>
      <c r="F236" s="64"/>
      <c r="G236" s="64"/>
      <c r="H236" s="64"/>
      <c r="I236" s="64"/>
    </row>
    <row r="237" spans="2:9">
      <c r="B237" s="68"/>
      <c r="C237" s="64"/>
      <c r="D237" s="415"/>
      <c r="E237" s="64"/>
      <c r="F237" s="64"/>
      <c r="G237" s="64"/>
      <c r="H237" s="64"/>
      <c r="I237" s="64"/>
    </row>
    <row r="238" spans="2:9">
      <c r="B238" s="68"/>
      <c r="C238" s="64"/>
      <c r="D238" s="415"/>
      <c r="E238" s="64"/>
      <c r="F238" s="64"/>
      <c r="G238" s="64"/>
      <c r="H238" s="64"/>
      <c r="I238" s="64"/>
    </row>
    <row r="239" spans="2:9">
      <c r="B239" s="68"/>
      <c r="C239" s="64"/>
      <c r="D239" s="415"/>
      <c r="E239" s="64"/>
      <c r="F239" s="64"/>
      <c r="G239" s="64"/>
      <c r="H239" s="64"/>
      <c r="I239" s="64"/>
    </row>
    <row r="240" spans="2:9">
      <c r="B240" s="68"/>
      <c r="C240" s="64"/>
      <c r="D240" s="415"/>
      <c r="E240" s="64"/>
      <c r="F240" s="64"/>
      <c r="G240" s="64"/>
      <c r="H240" s="64"/>
      <c r="I240" s="64"/>
    </row>
    <row r="241" spans="2:9">
      <c r="B241" s="68"/>
      <c r="C241" s="64"/>
      <c r="D241" s="415"/>
      <c r="E241" s="64"/>
      <c r="F241" s="64"/>
      <c r="G241" s="64"/>
      <c r="H241" s="64"/>
      <c r="I241" s="64"/>
    </row>
    <row r="242" spans="2:9">
      <c r="B242" s="68"/>
      <c r="C242" s="64"/>
      <c r="D242" s="415"/>
      <c r="E242" s="64"/>
      <c r="F242" s="64"/>
      <c r="G242" s="64"/>
      <c r="H242" s="64"/>
      <c r="I242" s="64"/>
    </row>
    <row r="243" spans="2:9">
      <c r="B243" s="68"/>
      <c r="C243" s="64"/>
      <c r="D243" s="415"/>
      <c r="E243" s="64"/>
      <c r="F243" s="64"/>
      <c r="G243" s="64"/>
      <c r="H243" s="64"/>
      <c r="I243" s="64"/>
    </row>
    <row r="244" spans="2:9">
      <c r="B244" s="68"/>
      <c r="C244" s="64"/>
      <c r="D244" s="415"/>
      <c r="E244" s="64"/>
      <c r="F244" s="64"/>
      <c r="G244" s="64"/>
      <c r="H244" s="64"/>
      <c r="I244" s="64"/>
    </row>
    <row r="245" spans="2:9">
      <c r="B245" s="68"/>
      <c r="C245" s="64"/>
      <c r="D245" s="415"/>
      <c r="E245" s="64"/>
      <c r="F245" s="64"/>
      <c r="G245" s="64"/>
      <c r="H245" s="64"/>
      <c r="I245" s="64"/>
    </row>
    <row r="246" spans="2:9">
      <c r="B246" s="68"/>
      <c r="C246" s="64"/>
      <c r="D246" s="415"/>
      <c r="E246" s="64"/>
      <c r="F246" s="64"/>
      <c r="G246" s="64"/>
      <c r="H246" s="64"/>
      <c r="I246" s="64"/>
    </row>
    <row r="247" spans="2:9">
      <c r="B247" s="68"/>
      <c r="C247" s="64"/>
      <c r="D247" s="415"/>
      <c r="E247" s="64"/>
      <c r="F247" s="64"/>
      <c r="G247" s="64"/>
      <c r="H247" s="64"/>
      <c r="I247" s="64"/>
    </row>
    <row r="248" spans="2:9">
      <c r="B248" s="68"/>
      <c r="C248" s="64"/>
      <c r="D248" s="415"/>
      <c r="E248" s="64"/>
      <c r="F248" s="64"/>
      <c r="G248" s="64"/>
      <c r="H248" s="64"/>
      <c r="I248" s="64"/>
    </row>
    <row r="249" spans="2:9">
      <c r="B249" s="68"/>
      <c r="C249" s="64"/>
      <c r="D249" s="415"/>
      <c r="E249" s="64"/>
      <c r="F249" s="64"/>
      <c r="G249" s="64"/>
      <c r="H249" s="64"/>
      <c r="I249" s="64"/>
    </row>
    <row r="250" spans="2:9">
      <c r="B250" s="68"/>
      <c r="C250" s="64"/>
      <c r="D250" s="415"/>
      <c r="E250" s="64"/>
      <c r="F250" s="64"/>
      <c r="G250" s="64"/>
      <c r="H250" s="64"/>
      <c r="I250" s="64"/>
    </row>
    <row r="251" spans="2:9">
      <c r="B251" s="68"/>
      <c r="C251" s="64"/>
      <c r="D251" s="415"/>
      <c r="E251" s="64"/>
      <c r="F251" s="64"/>
      <c r="G251" s="64"/>
      <c r="H251" s="64"/>
      <c r="I251" s="64"/>
    </row>
    <row r="252" spans="2:9">
      <c r="B252" s="68"/>
      <c r="C252" s="64"/>
      <c r="D252" s="415"/>
      <c r="E252" s="64"/>
      <c r="F252" s="64"/>
      <c r="G252" s="64"/>
      <c r="H252" s="64"/>
      <c r="I252" s="64"/>
    </row>
    <row r="253" spans="2:9">
      <c r="B253" s="68"/>
      <c r="C253" s="64"/>
      <c r="D253" s="415"/>
      <c r="E253" s="64"/>
      <c r="F253" s="64"/>
      <c r="G253" s="64"/>
      <c r="H253" s="64"/>
      <c r="I253" s="64"/>
    </row>
    <row r="254" spans="2:9">
      <c r="B254" s="68"/>
      <c r="C254" s="64"/>
      <c r="D254" s="415"/>
      <c r="E254" s="64"/>
      <c r="F254" s="64"/>
      <c r="G254" s="64"/>
      <c r="H254" s="64"/>
      <c r="I254" s="64"/>
    </row>
    <row r="255" spans="2:9">
      <c r="B255" s="68"/>
      <c r="C255" s="64"/>
      <c r="D255" s="415"/>
      <c r="E255" s="64"/>
      <c r="F255" s="64"/>
      <c r="G255" s="64"/>
      <c r="H255" s="64"/>
      <c r="I255" s="64"/>
    </row>
    <row r="256" spans="2:9">
      <c r="B256" s="68"/>
      <c r="C256" s="64"/>
      <c r="D256" s="415"/>
      <c r="E256" s="64"/>
      <c r="F256" s="64"/>
      <c r="G256" s="64"/>
      <c r="H256" s="64"/>
      <c r="I256" s="64"/>
    </row>
    <row r="257" spans="2:9">
      <c r="B257" s="68"/>
      <c r="C257" s="64"/>
      <c r="D257" s="415"/>
      <c r="E257" s="64"/>
      <c r="F257" s="64"/>
      <c r="G257" s="64"/>
      <c r="H257" s="64"/>
      <c r="I257" s="64"/>
    </row>
    <row r="258" spans="2:9">
      <c r="B258" s="68"/>
      <c r="C258" s="64"/>
      <c r="D258" s="415"/>
      <c r="E258" s="64"/>
      <c r="F258" s="64"/>
      <c r="G258" s="64"/>
      <c r="H258" s="64"/>
      <c r="I258" s="64"/>
    </row>
    <row r="259" spans="2:9">
      <c r="B259" s="68"/>
      <c r="C259" s="64"/>
      <c r="D259" s="415"/>
      <c r="E259" s="64"/>
      <c r="F259" s="64"/>
      <c r="G259" s="64"/>
      <c r="H259" s="64"/>
      <c r="I259" s="64"/>
    </row>
    <row r="260" spans="2:9">
      <c r="B260" s="68"/>
      <c r="C260" s="64"/>
      <c r="D260" s="415"/>
      <c r="E260" s="64"/>
      <c r="F260" s="64"/>
      <c r="G260" s="64"/>
      <c r="H260" s="64"/>
      <c r="I260" s="64"/>
    </row>
    <row r="261" spans="2:9">
      <c r="B261" s="68"/>
      <c r="C261" s="64"/>
      <c r="D261" s="415"/>
      <c r="E261" s="64"/>
      <c r="F261" s="64"/>
      <c r="G261" s="64"/>
      <c r="H261" s="64"/>
      <c r="I261" s="64"/>
    </row>
    <row r="262" spans="2:9">
      <c r="B262" s="68"/>
      <c r="C262" s="64"/>
      <c r="D262" s="415"/>
      <c r="E262" s="64"/>
      <c r="F262" s="64"/>
      <c r="G262" s="64"/>
      <c r="H262" s="64"/>
      <c r="I262" s="64"/>
    </row>
    <row r="263" spans="2:9">
      <c r="B263" s="68"/>
      <c r="C263" s="64"/>
      <c r="D263" s="415"/>
      <c r="E263" s="64"/>
      <c r="F263" s="64"/>
      <c r="G263" s="64"/>
      <c r="H263" s="64"/>
      <c r="I263" s="64"/>
    </row>
    <row r="264" spans="2:9">
      <c r="B264" s="68"/>
      <c r="C264" s="64"/>
      <c r="D264" s="415"/>
      <c r="E264" s="64"/>
      <c r="F264" s="64"/>
      <c r="G264" s="64"/>
      <c r="H264" s="64"/>
      <c r="I264" s="64"/>
    </row>
    <row r="265" spans="2:9">
      <c r="B265" s="68"/>
      <c r="C265" s="64"/>
      <c r="D265" s="415"/>
      <c r="E265" s="64"/>
      <c r="F265" s="64"/>
      <c r="G265" s="64"/>
      <c r="H265" s="64"/>
      <c r="I265" s="64"/>
    </row>
    <row r="266" spans="2:9">
      <c r="B266" s="68"/>
      <c r="C266" s="64"/>
      <c r="D266" s="415"/>
      <c r="E266" s="64"/>
      <c r="F266" s="64"/>
      <c r="G266" s="64"/>
      <c r="H266" s="64"/>
      <c r="I266" s="64"/>
    </row>
    <row r="267" spans="2:9">
      <c r="B267" s="68"/>
      <c r="C267" s="64"/>
      <c r="D267" s="415"/>
      <c r="E267" s="64"/>
      <c r="F267" s="64"/>
      <c r="G267" s="64"/>
      <c r="H267" s="64"/>
      <c r="I267" s="64"/>
    </row>
    <row r="268" spans="2:9">
      <c r="B268" s="68"/>
      <c r="C268" s="64"/>
      <c r="D268" s="415"/>
      <c r="E268" s="64"/>
      <c r="F268" s="64"/>
      <c r="G268" s="64"/>
      <c r="H268" s="64"/>
      <c r="I268" s="64"/>
    </row>
    <row r="269" spans="2:9">
      <c r="B269" s="68"/>
      <c r="C269" s="64"/>
      <c r="D269" s="415"/>
      <c r="E269" s="64"/>
      <c r="F269" s="64"/>
      <c r="G269" s="64"/>
      <c r="H269" s="64"/>
      <c r="I269" s="64"/>
    </row>
    <row r="270" spans="2:9">
      <c r="B270" s="68"/>
      <c r="C270" s="64"/>
      <c r="D270" s="415"/>
      <c r="E270" s="64"/>
      <c r="F270" s="64"/>
      <c r="G270" s="64"/>
      <c r="H270" s="64"/>
      <c r="I270" s="64"/>
    </row>
    <row r="271" spans="2:9">
      <c r="B271" s="68"/>
      <c r="C271" s="64"/>
      <c r="D271" s="415"/>
      <c r="E271" s="64"/>
      <c r="F271" s="64"/>
      <c r="G271" s="64"/>
      <c r="H271" s="64"/>
      <c r="I271" s="64"/>
    </row>
    <row r="272" spans="2:9">
      <c r="B272" s="68"/>
      <c r="C272" s="64"/>
      <c r="D272" s="415"/>
      <c r="E272" s="64"/>
      <c r="F272" s="64"/>
      <c r="G272" s="64"/>
      <c r="H272" s="64"/>
      <c r="I272" s="64"/>
    </row>
    <row r="273" spans="2:9">
      <c r="B273" s="68"/>
      <c r="C273" s="64"/>
      <c r="D273" s="415"/>
      <c r="E273" s="64"/>
      <c r="F273" s="64"/>
      <c r="G273" s="64"/>
      <c r="H273" s="64"/>
      <c r="I273" s="64"/>
    </row>
    <row r="274" spans="2:9">
      <c r="B274" s="68"/>
      <c r="C274" s="64"/>
      <c r="D274" s="415"/>
      <c r="E274" s="64"/>
      <c r="F274" s="64"/>
      <c r="G274" s="64"/>
      <c r="H274" s="64"/>
      <c r="I274" s="64"/>
    </row>
    <row r="275" spans="2:9">
      <c r="B275" s="68"/>
      <c r="C275" s="64"/>
      <c r="D275" s="415"/>
      <c r="E275" s="64"/>
      <c r="F275" s="64"/>
      <c r="G275" s="64"/>
      <c r="H275" s="64"/>
      <c r="I275" s="64"/>
    </row>
    <row r="276" spans="2:9">
      <c r="B276" s="68"/>
      <c r="C276" s="64"/>
      <c r="D276" s="415"/>
      <c r="E276" s="64"/>
      <c r="F276" s="64"/>
      <c r="G276" s="64"/>
      <c r="H276" s="64"/>
      <c r="I276" s="64"/>
    </row>
    <row r="277" spans="2:9">
      <c r="B277" s="68"/>
      <c r="C277" s="64"/>
      <c r="D277" s="415"/>
      <c r="E277" s="64"/>
      <c r="F277" s="64"/>
      <c r="G277" s="64"/>
      <c r="H277" s="64"/>
      <c r="I277" s="64"/>
    </row>
    <row r="278" spans="2:9">
      <c r="B278" s="68"/>
      <c r="C278" s="64"/>
      <c r="D278" s="415"/>
      <c r="E278" s="64"/>
      <c r="F278" s="64"/>
      <c r="G278" s="64"/>
      <c r="H278" s="64"/>
      <c r="I278" s="64"/>
    </row>
    <row r="279" spans="2:9">
      <c r="B279" s="68"/>
      <c r="C279" s="64"/>
      <c r="D279" s="415"/>
      <c r="E279" s="64"/>
      <c r="F279" s="64"/>
      <c r="G279" s="64"/>
      <c r="H279" s="64"/>
      <c r="I279" s="64"/>
    </row>
    <row r="280" spans="2:9">
      <c r="B280" s="68"/>
      <c r="C280" s="64"/>
      <c r="D280" s="415"/>
      <c r="E280" s="64"/>
      <c r="F280" s="64"/>
      <c r="G280" s="64"/>
      <c r="H280" s="64"/>
      <c r="I280" s="64"/>
    </row>
    <row r="281" spans="2:9">
      <c r="B281" s="68"/>
      <c r="C281" s="64"/>
      <c r="D281" s="415"/>
      <c r="E281" s="64"/>
      <c r="F281" s="64"/>
      <c r="G281" s="64"/>
      <c r="H281" s="64"/>
      <c r="I281" s="64"/>
    </row>
    <row r="282" spans="2:9">
      <c r="B282" s="68"/>
      <c r="C282" s="64"/>
      <c r="D282" s="415"/>
      <c r="E282" s="64"/>
      <c r="F282" s="64"/>
      <c r="G282" s="64"/>
      <c r="H282" s="64"/>
      <c r="I282" s="64"/>
    </row>
    <row r="283" spans="2:9">
      <c r="B283" s="68"/>
      <c r="C283" s="64"/>
      <c r="D283" s="415"/>
      <c r="E283" s="64"/>
      <c r="F283" s="64"/>
      <c r="G283" s="64"/>
      <c r="H283" s="64"/>
      <c r="I283" s="64"/>
    </row>
    <row r="284" spans="2:9">
      <c r="B284" s="68"/>
      <c r="C284" s="64"/>
      <c r="D284" s="415"/>
      <c r="E284" s="64"/>
      <c r="F284" s="64"/>
      <c r="G284" s="64"/>
      <c r="H284" s="64"/>
      <c r="I284" s="64"/>
    </row>
    <row r="285" spans="2:9">
      <c r="B285" s="68"/>
      <c r="C285" s="64"/>
      <c r="D285" s="415"/>
      <c r="E285" s="64"/>
      <c r="F285" s="64"/>
      <c r="G285" s="64"/>
      <c r="H285" s="64"/>
      <c r="I285" s="64"/>
    </row>
    <row r="286" spans="2:9">
      <c r="B286" s="68"/>
      <c r="C286" s="64"/>
      <c r="D286" s="415"/>
      <c r="E286" s="64"/>
      <c r="F286" s="64"/>
      <c r="G286" s="64"/>
      <c r="H286" s="64"/>
      <c r="I286" s="64"/>
    </row>
    <row r="287" spans="2:9">
      <c r="B287" s="68"/>
      <c r="C287" s="64"/>
      <c r="D287" s="415"/>
      <c r="E287" s="64"/>
      <c r="F287" s="64"/>
      <c r="G287" s="64"/>
      <c r="H287" s="64"/>
      <c r="I287" s="64"/>
    </row>
    <row r="288" spans="2:9">
      <c r="B288" s="68"/>
      <c r="C288" s="64"/>
      <c r="D288" s="415"/>
      <c r="E288" s="64"/>
      <c r="F288" s="64"/>
      <c r="G288" s="64"/>
      <c r="H288" s="64"/>
      <c r="I288" s="64"/>
    </row>
    <row r="289" spans="2:9">
      <c r="B289" s="68"/>
      <c r="C289" s="64"/>
      <c r="D289" s="415"/>
      <c r="E289" s="64"/>
      <c r="F289" s="64"/>
      <c r="G289" s="64"/>
      <c r="H289" s="64"/>
      <c r="I289" s="64"/>
    </row>
    <row r="290" spans="2:9">
      <c r="B290" s="68"/>
      <c r="C290" s="64"/>
      <c r="D290" s="415"/>
      <c r="E290" s="64"/>
      <c r="F290" s="64"/>
      <c r="G290" s="64"/>
      <c r="H290" s="64"/>
      <c r="I290" s="64"/>
    </row>
    <row r="291" spans="2:9">
      <c r="B291" s="68"/>
      <c r="C291" s="64"/>
      <c r="D291" s="415"/>
      <c r="E291" s="64"/>
      <c r="F291" s="64"/>
      <c r="G291" s="64"/>
      <c r="H291" s="64"/>
      <c r="I291" s="64"/>
    </row>
    <row r="292" spans="2:9">
      <c r="B292" s="68"/>
      <c r="C292" s="64"/>
      <c r="D292" s="415"/>
      <c r="E292" s="64"/>
      <c r="F292" s="64"/>
      <c r="G292" s="64"/>
      <c r="H292" s="64"/>
      <c r="I292" s="64"/>
    </row>
    <row r="293" spans="2:9">
      <c r="B293" s="68"/>
      <c r="C293" s="64"/>
      <c r="D293" s="415"/>
      <c r="E293" s="64"/>
      <c r="F293" s="64"/>
      <c r="G293" s="64"/>
      <c r="H293" s="64"/>
      <c r="I293" s="64"/>
    </row>
    <row r="294" spans="2:9">
      <c r="B294" s="68"/>
      <c r="C294" s="64"/>
      <c r="D294" s="415"/>
      <c r="E294" s="64"/>
      <c r="F294" s="64"/>
      <c r="G294" s="64"/>
      <c r="H294" s="64"/>
      <c r="I294" s="64"/>
    </row>
    <row r="295" spans="2:9">
      <c r="B295" s="68"/>
      <c r="C295" s="64"/>
      <c r="D295" s="415"/>
      <c r="E295" s="64"/>
      <c r="F295" s="64"/>
      <c r="G295" s="64"/>
      <c r="H295" s="64"/>
      <c r="I295" s="64"/>
    </row>
    <row r="296" spans="2:9">
      <c r="B296" s="68"/>
      <c r="C296" s="64"/>
      <c r="D296" s="415"/>
      <c r="E296" s="64"/>
      <c r="F296" s="64"/>
      <c r="G296" s="64"/>
      <c r="H296" s="64"/>
      <c r="I296" s="64"/>
    </row>
    <row r="297" spans="2:9">
      <c r="B297" s="68"/>
      <c r="C297" s="64"/>
      <c r="D297" s="415"/>
      <c r="E297" s="64"/>
      <c r="F297" s="64"/>
      <c r="G297" s="64"/>
      <c r="H297" s="64"/>
      <c r="I297" s="64"/>
    </row>
    <row r="298" spans="2:9">
      <c r="B298" s="68"/>
      <c r="C298" s="64"/>
      <c r="D298" s="415"/>
      <c r="E298" s="64"/>
      <c r="F298" s="64"/>
      <c r="G298" s="64"/>
      <c r="H298" s="64"/>
      <c r="I298" s="64"/>
    </row>
    <row r="299" spans="2:9">
      <c r="B299" s="68"/>
      <c r="C299" s="64"/>
      <c r="D299" s="415"/>
      <c r="E299" s="64"/>
      <c r="F299" s="64"/>
      <c r="G299" s="64"/>
      <c r="H299" s="64"/>
      <c r="I299" s="64"/>
    </row>
    <row r="300" spans="2:9">
      <c r="B300" s="68"/>
      <c r="C300" s="64"/>
      <c r="D300" s="415"/>
      <c r="E300" s="64"/>
      <c r="F300" s="64"/>
      <c r="G300" s="64"/>
      <c r="H300" s="64"/>
      <c r="I300" s="64"/>
    </row>
    <row r="301" spans="2:9">
      <c r="B301" s="68"/>
      <c r="C301" s="64"/>
      <c r="D301" s="415"/>
      <c r="E301" s="64"/>
      <c r="F301" s="64"/>
      <c r="G301" s="64"/>
      <c r="H301" s="64"/>
      <c r="I301" s="64"/>
    </row>
    <row r="302" spans="2:9">
      <c r="B302" s="68"/>
      <c r="C302" s="64"/>
      <c r="D302" s="415"/>
      <c r="E302" s="64"/>
      <c r="F302" s="64"/>
      <c r="G302" s="64"/>
      <c r="H302" s="64"/>
      <c r="I302" s="64"/>
    </row>
    <row r="303" spans="2:9">
      <c r="B303" s="68"/>
      <c r="C303" s="64"/>
      <c r="D303" s="415"/>
      <c r="E303" s="64"/>
      <c r="F303" s="64"/>
      <c r="G303" s="64"/>
      <c r="H303" s="64"/>
      <c r="I303" s="64"/>
    </row>
    <row r="304" spans="2:9">
      <c r="B304" s="68"/>
      <c r="C304" s="64"/>
      <c r="D304" s="415"/>
      <c r="E304" s="64"/>
      <c r="F304" s="64"/>
      <c r="G304" s="64"/>
      <c r="H304" s="64"/>
      <c r="I304" s="64"/>
    </row>
    <row r="305" spans="2:9">
      <c r="B305" s="68"/>
      <c r="C305" s="64"/>
      <c r="D305" s="415"/>
      <c r="E305" s="64"/>
      <c r="F305" s="64"/>
      <c r="G305" s="64"/>
      <c r="H305" s="64"/>
      <c r="I305" s="64"/>
    </row>
    <row r="306" spans="2:9">
      <c r="B306" s="68"/>
      <c r="C306" s="64"/>
      <c r="D306" s="415"/>
      <c r="E306" s="64"/>
      <c r="F306" s="64"/>
      <c r="G306" s="64"/>
      <c r="H306" s="64"/>
      <c r="I306" s="64"/>
    </row>
    <row r="307" spans="2:9">
      <c r="B307" s="68"/>
      <c r="C307" s="64"/>
      <c r="D307" s="415"/>
      <c r="E307" s="64"/>
      <c r="F307" s="64"/>
      <c r="G307" s="64"/>
      <c r="H307" s="64"/>
      <c r="I307" s="64"/>
    </row>
    <row r="308" spans="2:9">
      <c r="B308" s="68"/>
      <c r="C308" s="64"/>
      <c r="D308" s="415"/>
      <c r="E308" s="64"/>
      <c r="F308" s="64"/>
      <c r="G308" s="64"/>
      <c r="H308" s="64"/>
      <c r="I308" s="64"/>
    </row>
    <row r="309" spans="2:9">
      <c r="B309" s="68"/>
      <c r="C309" s="64"/>
      <c r="D309" s="415"/>
      <c r="E309" s="64"/>
      <c r="F309" s="64"/>
      <c r="G309" s="64"/>
      <c r="H309" s="64"/>
      <c r="I309" s="64"/>
    </row>
    <row r="310" spans="2:9">
      <c r="B310" s="68"/>
      <c r="C310" s="64"/>
      <c r="D310" s="415"/>
      <c r="E310" s="64"/>
      <c r="F310" s="64"/>
      <c r="G310" s="64"/>
      <c r="H310" s="64"/>
      <c r="I310" s="64"/>
    </row>
    <row r="311" spans="2:9">
      <c r="B311" s="68"/>
      <c r="C311" s="64"/>
      <c r="D311" s="415"/>
      <c r="E311" s="64"/>
      <c r="F311" s="64"/>
      <c r="G311" s="64"/>
      <c r="H311" s="64"/>
      <c r="I311" s="64"/>
    </row>
    <row r="312" spans="2:9">
      <c r="B312" s="68"/>
      <c r="C312" s="64"/>
      <c r="D312" s="415"/>
      <c r="E312" s="64"/>
      <c r="F312" s="64"/>
      <c r="G312" s="64"/>
      <c r="H312" s="64"/>
      <c r="I312" s="64"/>
    </row>
    <row r="313" spans="2:9">
      <c r="B313" s="68"/>
      <c r="C313" s="64"/>
      <c r="D313" s="415"/>
      <c r="E313" s="64"/>
      <c r="F313" s="64"/>
      <c r="G313" s="64"/>
      <c r="H313" s="64"/>
      <c r="I313" s="64"/>
    </row>
    <row r="314" spans="2:9">
      <c r="B314" s="68"/>
      <c r="C314" s="64"/>
      <c r="D314" s="415"/>
      <c r="E314" s="64"/>
      <c r="F314" s="64"/>
      <c r="G314" s="64"/>
      <c r="H314" s="64"/>
      <c r="I314" s="64"/>
    </row>
    <row r="315" spans="2:9">
      <c r="B315" s="68"/>
      <c r="C315" s="64"/>
      <c r="D315" s="415"/>
      <c r="E315" s="64"/>
      <c r="F315" s="64"/>
      <c r="G315" s="64"/>
      <c r="H315" s="64"/>
      <c r="I315" s="64"/>
    </row>
    <row r="316" spans="2:9">
      <c r="B316" s="68"/>
      <c r="C316" s="64"/>
      <c r="D316" s="415"/>
      <c r="E316" s="64"/>
      <c r="F316" s="64"/>
      <c r="G316" s="64"/>
      <c r="H316" s="64"/>
      <c r="I316" s="64"/>
    </row>
    <row r="317" spans="2:9">
      <c r="B317" s="68"/>
      <c r="C317" s="64"/>
      <c r="D317" s="415"/>
      <c r="E317" s="64"/>
      <c r="F317" s="64"/>
      <c r="G317" s="64"/>
      <c r="H317" s="64"/>
      <c r="I317" s="64"/>
    </row>
    <row r="318" spans="2:9">
      <c r="B318" s="68"/>
      <c r="C318" s="64"/>
      <c r="D318" s="415"/>
      <c r="E318" s="64"/>
      <c r="F318" s="64"/>
      <c r="G318" s="64"/>
      <c r="H318" s="64"/>
      <c r="I318" s="64"/>
    </row>
    <row r="319" spans="2:9">
      <c r="B319" s="68"/>
      <c r="C319" s="64"/>
      <c r="D319" s="415"/>
      <c r="E319" s="64"/>
      <c r="F319" s="64"/>
      <c r="G319" s="64"/>
      <c r="H319" s="64"/>
      <c r="I319" s="64"/>
    </row>
    <row r="320" spans="2:9">
      <c r="B320" s="68"/>
      <c r="C320" s="64"/>
      <c r="D320" s="415"/>
      <c r="E320" s="64"/>
      <c r="F320" s="64"/>
      <c r="G320" s="64"/>
      <c r="H320" s="64"/>
      <c r="I320" s="64"/>
    </row>
    <row r="321" spans="2:9">
      <c r="B321" s="68"/>
      <c r="C321" s="64"/>
      <c r="D321" s="415"/>
      <c r="E321" s="64"/>
      <c r="F321" s="64"/>
      <c r="G321" s="64"/>
      <c r="H321" s="64"/>
      <c r="I321" s="64"/>
    </row>
    <row r="322" spans="2:9">
      <c r="B322" s="68"/>
      <c r="C322" s="64"/>
      <c r="D322" s="415"/>
      <c r="E322" s="64"/>
      <c r="F322" s="64"/>
      <c r="G322" s="64"/>
      <c r="H322" s="64"/>
      <c r="I322" s="64"/>
    </row>
    <row r="323" spans="2:9">
      <c r="B323" s="68"/>
      <c r="C323" s="64"/>
      <c r="D323" s="415"/>
      <c r="E323" s="64"/>
      <c r="F323" s="64"/>
      <c r="G323" s="64"/>
      <c r="H323" s="64"/>
      <c r="I323" s="64"/>
    </row>
    <row r="324" spans="2:9">
      <c r="B324" s="68"/>
      <c r="C324" s="64"/>
      <c r="D324" s="415"/>
      <c r="E324" s="64"/>
      <c r="F324" s="64"/>
      <c r="G324" s="64"/>
      <c r="H324" s="64"/>
      <c r="I324" s="64"/>
    </row>
    <row r="325" spans="2:9">
      <c r="B325" s="68"/>
      <c r="C325" s="64"/>
      <c r="D325" s="415"/>
      <c r="E325" s="64"/>
      <c r="F325" s="64"/>
      <c r="G325" s="64"/>
      <c r="H325" s="64"/>
      <c r="I325" s="64"/>
    </row>
    <row r="326" spans="2:9">
      <c r="B326" s="68"/>
      <c r="C326" s="64"/>
      <c r="D326" s="415"/>
      <c r="E326" s="64"/>
      <c r="F326" s="64"/>
      <c r="G326" s="64"/>
      <c r="H326" s="64"/>
      <c r="I326" s="64"/>
    </row>
    <row r="327" spans="2:9">
      <c r="B327" s="68"/>
      <c r="C327" s="64"/>
      <c r="D327" s="415"/>
      <c r="E327" s="64"/>
      <c r="F327" s="64"/>
      <c r="G327" s="64"/>
      <c r="H327" s="64"/>
      <c r="I327" s="64"/>
    </row>
    <row r="328" spans="2:9">
      <c r="B328" s="68"/>
      <c r="C328" s="64"/>
      <c r="D328" s="415"/>
      <c r="E328" s="64"/>
      <c r="F328" s="64"/>
      <c r="G328" s="64"/>
      <c r="H328" s="64"/>
      <c r="I328" s="64"/>
    </row>
    <row r="329" spans="2:9">
      <c r="B329" s="68"/>
      <c r="C329" s="64"/>
      <c r="D329" s="415"/>
      <c r="E329" s="64"/>
      <c r="F329" s="64"/>
      <c r="G329" s="64"/>
      <c r="H329" s="64"/>
      <c r="I329" s="64"/>
    </row>
    <row r="330" spans="2:9">
      <c r="B330" s="68"/>
      <c r="C330" s="64"/>
      <c r="D330" s="415"/>
      <c r="E330" s="64"/>
      <c r="F330" s="64"/>
      <c r="G330" s="64"/>
      <c r="H330" s="64"/>
      <c r="I330" s="64"/>
    </row>
    <row r="331" spans="2:9">
      <c r="B331" s="68"/>
      <c r="C331" s="64"/>
      <c r="D331" s="415"/>
      <c r="E331" s="64"/>
      <c r="F331" s="64"/>
      <c r="G331" s="64"/>
      <c r="H331" s="64"/>
      <c r="I331" s="64"/>
    </row>
    <row r="332" spans="2:9">
      <c r="B332" s="68"/>
      <c r="C332" s="64"/>
      <c r="D332" s="415"/>
      <c r="E332" s="64"/>
      <c r="F332" s="64"/>
      <c r="G332" s="64"/>
      <c r="H332" s="64"/>
      <c r="I332" s="64"/>
    </row>
    <row r="333" spans="2:9">
      <c r="B333" s="68"/>
      <c r="C333" s="64"/>
      <c r="D333" s="415"/>
      <c r="E333" s="64"/>
      <c r="F333" s="64"/>
      <c r="G333" s="64"/>
      <c r="H333" s="64"/>
      <c r="I333" s="64"/>
    </row>
    <row r="334" spans="2:9">
      <c r="B334" s="68"/>
      <c r="C334" s="64"/>
      <c r="D334" s="415"/>
      <c r="E334" s="64"/>
      <c r="F334" s="64"/>
      <c r="G334" s="64"/>
      <c r="H334" s="64"/>
      <c r="I334" s="64"/>
    </row>
    <row r="335" spans="2:9">
      <c r="B335" s="68"/>
      <c r="C335" s="64"/>
      <c r="D335" s="415"/>
      <c r="E335" s="64"/>
      <c r="F335" s="64"/>
      <c r="G335" s="64"/>
      <c r="H335" s="64"/>
      <c r="I335" s="64"/>
    </row>
    <row r="336" spans="2:9">
      <c r="B336" s="68"/>
      <c r="C336" s="64"/>
      <c r="D336" s="415"/>
      <c r="E336" s="64"/>
      <c r="F336" s="64"/>
      <c r="G336" s="64"/>
      <c r="H336" s="64"/>
      <c r="I336" s="64"/>
    </row>
    <row r="337" spans="2:9">
      <c r="B337" s="68"/>
      <c r="C337" s="64"/>
      <c r="D337" s="415"/>
      <c r="E337" s="64"/>
      <c r="F337" s="64"/>
      <c r="G337" s="64"/>
      <c r="H337" s="64"/>
      <c r="I337" s="64"/>
    </row>
    <row r="338" spans="2:9">
      <c r="B338" s="68"/>
      <c r="C338" s="64"/>
      <c r="D338" s="415"/>
      <c r="E338" s="64"/>
      <c r="F338" s="64"/>
      <c r="G338" s="64"/>
      <c r="H338" s="64"/>
      <c r="I338" s="64"/>
    </row>
    <row r="339" spans="2:9">
      <c r="B339" s="68"/>
      <c r="C339" s="64"/>
      <c r="D339" s="415"/>
      <c r="E339" s="64"/>
      <c r="F339" s="64"/>
      <c r="G339" s="64"/>
      <c r="H339" s="64"/>
      <c r="I339" s="64"/>
    </row>
    <row r="340" spans="2:9">
      <c r="B340" s="68"/>
      <c r="C340" s="64"/>
      <c r="D340" s="415"/>
      <c r="E340" s="64"/>
      <c r="F340" s="64"/>
      <c r="G340" s="64"/>
      <c r="H340" s="64"/>
      <c r="I340" s="64"/>
    </row>
    <row r="341" spans="2:9">
      <c r="B341" s="68"/>
      <c r="C341" s="64"/>
      <c r="D341" s="415"/>
      <c r="E341" s="64"/>
      <c r="F341" s="64"/>
      <c r="G341" s="64"/>
      <c r="H341" s="64"/>
      <c r="I341" s="64"/>
    </row>
    <row r="342" spans="2:9">
      <c r="B342" s="68"/>
      <c r="C342" s="64"/>
      <c r="D342" s="415"/>
      <c r="E342" s="64"/>
      <c r="F342" s="64"/>
      <c r="G342" s="64"/>
      <c r="H342" s="64"/>
      <c r="I342" s="64"/>
    </row>
    <row r="343" spans="2:9">
      <c r="B343" s="68"/>
      <c r="C343" s="64"/>
      <c r="D343" s="415"/>
      <c r="E343" s="64"/>
      <c r="F343" s="64"/>
      <c r="G343" s="64"/>
      <c r="H343" s="64"/>
      <c r="I343" s="64"/>
    </row>
    <row r="344" spans="2:9">
      <c r="B344" s="68"/>
      <c r="C344" s="64"/>
      <c r="D344" s="415"/>
      <c r="E344" s="64"/>
      <c r="F344" s="64"/>
      <c r="G344" s="64"/>
      <c r="H344" s="64"/>
      <c r="I344" s="64"/>
    </row>
    <row r="345" spans="2:9">
      <c r="B345" s="68"/>
      <c r="C345" s="64"/>
      <c r="D345" s="415"/>
      <c r="E345" s="64"/>
      <c r="F345" s="64"/>
      <c r="G345" s="64"/>
      <c r="H345" s="64"/>
      <c r="I345" s="64"/>
    </row>
    <row r="346" spans="2:9">
      <c r="B346" s="68"/>
      <c r="C346" s="64"/>
      <c r="D346" s="415"/>
      <c r="E346" s="64"/>
      <c r="F346" s="64"/>
      <c r="G346" s="64"/>
      <c r="H346" s="64"/>
      <c r="I346" s="64"/>
    </row>
    <row r="347" spans="2:9">
      <c r="B347" s="68"/>
      <c r="C347" s="64"/>
      <c r="D347" s="415"/>
      <c r="E347" s="64"/>
      <c r="F347" s="64"/>
      <c r="G347" s="64"/>
      <c r="H347" s="64"/>
      <c r="I347" s="64"/>
    </row>
    <row r="348" spans="2:9">
      <c r="B348" s="68"/>
      <c r="C348" s="64"/>
      <c r="D348" s="415"/>
      <c r="E348" s="64"/>
      <c r="F348" s="64"/>
      <c r="G348" s="64"/>
      <c r="H348" s="64"/>
      <c r="I348" s="64"/>
    </row>
    <row r="349" spans="2:9">
      <c r="B349" s="68"/>
      <c r="C349" s="64"/>
      <c r="D349" s="415"/>
      <c r="E349" s="64"/>
      <c r="F349" s="64"/>
      <c r="G349" s="64"/>
      <c r="H349" s="64"/>
      <c r="I349" s="64"/>
    </row>
    <row r="350" spans="2:9">
      <c r="B350" s="68"/>
      <c r="C350" s="64"/>
      <c r="D350" s="415"/>
      <c r="E350" s="64"/>
      <c r="F350" s="64"/>
      <c r="G350" s="64"/>
      <c r="H350" s="64"/>
      <c r="I350" s="64"/>
    </row>
    <row r="351" spans="2:9">
      <c r="B351" s="68"/>
      <c r="C351" s="64"/>
      <c r="D351" s="415"/>
      <c r="E351" s="64"/>
      <c r="F351" s="64"/>
      <c r="G351" s="64"/>
      <c r="H351" s="64"/>
      <c r="I351" s="64"/>
    </row>
    <row r="352" spans="2:9">
      <c r="B352" s="68"/>
      <c r="C352" s="64"/>
      <c r="D352" s="415"/>
      <c r="E352" s="64"/>
      <c r="F352" s="64"/>
      <c r="G352" s="64"/>
      <c r="H352" s="64"/>
      <c r="I352" s="64"/>
    </row>
    <row r="353" spans="2:9">
      <c r="B353" s="68"/>
      <c r="C353" s="64"/>
      <c r="D353" s="415"/>
      <c r="E353" s="64"/>
      <c r="F353" s="64"/>
      <c r="G353" s="64"/>
      <c r="H353" s="64"/>
      <c r="I353" s="64"/>
    </row>
    <row r="354" spans="2:9">
      <c r="B354" s="68"/>
      <c r="C354" s="64"/>
      <c r="D354" s="415"/>
      <c r="E354" s="64"/>
      <c r="F354" s="64"/>
      <c r="G354" s="64"/>
      <c r="H354" s="64"/>
      <c r="I354" s="64"/>
    </row>
    <row r="355" spans="2:9">
      <c r="B355" s="68"/>
      <c r="C355" s="64"/>
      <c r="D355" s="415"/>
      <c r="E355" s="64"/>
      <c r="F355" s="64"/>
      <c r="G355" s="64"/>
      <c r="H355" s="64"/>
      <c r="I355" s="64"/>
    </row>
    <row r="356" spans="2:9">
      <c r="B356" s="68"/>
      <c r="C356" s="64"/>
      <c r="D356" s="415"/>
      <c r="E356" s="64"/>
      <c r="F356" s="64"/>
      <c r="G356" s="64"/>
      <c r="H356" s="64"/>
      <c r="I356" s="64"/>
    </row>
    <row r="357" spans="2:9">
      <c r="B357" s="68"/>
      <c r="C357" s="64"/>
      <c r="D357" s="415"/>
      <c r="E357" s="64"/>
      <c r="F357" s="64"/>
      <c r="G357" s="64"/>
      <c r="H357" s="64"/>
      <c r="I357" s="64"/>
    </row>
    <row r="358" spans="2:9">
      <c r="B358" s="68"/>
      <c r="C358" s="64"/>
      <c r="D358" s="415"/>
      <c r="E358" s="64"/>
      <c r="F358" s="64"/>
      <c r="G358" s="64"/>
      <c r="H358" s="64"/>
      <c r="I358" s="64"/>
    </row>
    <row r="359" spans="2:9">
      <c r="B359" s="68"/>
      <c r="C359" s="64"/>
      <c r="D359" s="415"/>
      <c r="E359" s="64"/>
      <c r="F359" s="64"/>
      <c r="G359" s="64"/>
      <c r="H359" s="64"/>
      <c r="I359" s="64"/>
    </row>
    <row r="360" spans="2:9">
      <c r="B360" s="68"/>
      <c r="C360" s="64"/>
      <c r="D360" s="415"/>
      <c r="E360" s="64"/>
      <c r="F360" s="64"/>
      <c r="G360" s="64"/>
      <c r="H360" s="64"/>
      <c r="I360" s="64"/>
    </row>
    <row r="361" spans="2:9">
      <c r="B361" s="68"/>
      <c r="C361" s="64"/>
      <c r="D361" s="415"/>
      <c r="E361" s="64"/>
      <c r="F361" s="64"/>
      <c r="G361" s="64"/>
      <c r="H361" s="64"/>
      <c r="I361" s="64"/>
    </row>
    <row r="362" spans="2:9">
      <c r="B362" s="68"/>
      <c r="C362" s="64"/>
      <c r="D362" s="415"/>
      <c r="E362" s="64"/>
      <c r="F362" s="64"/>
      <c r="G362" s="64"/>
      <c r="H362" s="64"/>
      <c r="I362" s="64"/>
    </row>
    <row r="363" spans="2:9">
      <c r="B363" s="68"/>
      <c r="C363" s="64"/>
      <c r="D363" s="415"/>
      <c r="E363" s="64"/>
      <c r="F363" s="64"/>
      <c r="G363" s="64"/>
      <c r="H363" s="64"/>
      <c r="I363" s="64"/>
    </row>
    <row r="364" spans="2:9">
      <c r="B364" s="68"/>
      <c r="C364" s="64"/>
      <c r="D364" s="415"/>
      <c r="E364" s="64"/>
      <c r="F364" s="64"/>
      <c r="G364" s="64"/>
      <c r="H364" s="64"/>
      <c r="I364" s="64"/>
    </row>
    <row r="365" spans="2:9">
      <c r="B365" s="68"/>
      <c r="C365" s="64"/>
      <c r="D365" s="415"/>
      <c r="E365" s="64"/>
      <c r="F365" s="64"/>
      <c r="G365" s="64"/>
      <c r="H365" s="64"/>
      <c r="I365" s="64"/>
    </row>
    <row r="366" spans="2:9">
      <c r="B366" s="68"/>
      <c r="C366" s="64"/>
      <c r="D366" s="415"/>
      <c r="E366" s="64"/>
      <c r="F366" s="64"/>
      <c r="G366" s="64"/>
      <c r="H366" s="64"/>
      <c r="I366" s="64"/>
    </row>
    <row r="367" spans="2:9">
      <c r="B367" s="68"/>
      <c r="C367" s="64"/>
      <c r="D367" s="415"/>
      <c r="E367" s="64"/>
      <c r="F367" s="64"/>
      <c r="G367" s="64"/>
      <c r="H367" s="64"/>
      <c r="I367" s="64"/>
    </row>
    <row r="368" spans="2:9">
      <c r="B368" s="68"/>
      <c r="C368" s="64"/>
      <c r="D368" s="415"/>
      <c r="E368" s="64"/>
      <c r="F368" s="64"/>
      <c r="G368" s="64"/>
      <c r="H368" s="64"/>
      <c r="I368" s="64"/>
    </row>
    <row r="369" spans="2:9">
      <c r="B369" s="68"/>
      <c r="C369" s="64"/>
      <c r="D369" s="415"/>
      <c r="E369" s="64"/>
      <c r="F369" s="64"/>
      <c r="G369" s="64"/>
      <c r="H369" s="64"/>
      <c r="I369" s="64"/>
    </row>
    <row r="370" spans="2:9">
      <c r="B370" s="68"/>
      <c r="C370" s="64"/>
      <c r="D370" s="415"/>
      <c r="E370" s="64"/>
      <c r="F370" s="64"/>
      <c r="G370" s="64"/>
      <c r="H370" s="64"/>
      <c r="I370" s="64"/>
    </row>
    <row r="371" spans="2:9">
      <c r="B371" s="68"/>
      <c r="C371" s="64"/>
      <c r="D371" s="415"/>
      <c r="E371" s="64"/>
      <c r="F371" s="64"/>
      <c r="G371" s="64"/>
      <c r="H371" s="64"/>
      <c r="I371" s="64"/>
    </row>
    <row r="372" spans="2:9">
      <c r="B372" s="68"/>
      <c r="C372" s="64"/>
      <c r="D372" s="415"/>
      <c r="E372" s="64"/>
      <c r="F372" s="64"/>
      <c r="G372" s="64"/>
      <c r="H372" s="64"/>
      <c r="I372" s="64"/>
    </row>
    <row r="373" spans="2:9">
      <c r="B373" s="68"/>
      <c r="C373" s="64"/>
      <c r="D373" s="415"/>
      <c r="E373" s="64"/>
      <c r="F373" s="64"/>
      <c r="G373" s="64"/>
      <c r="H373" s="64"/>
      <c r="I373" s="64"/>
    </row>
    <row r="374" spans="2:9">
      <c r="B374" s="68"/>
      <c r="C374" s="64"/>
      <c r="D374" s="415"/>
      <c r="E374" s="64"/>
      <c r="F374" s="64"/>
      <c r="G374" s="64"/>
      <c r="H374" s="64"/>
      <c r="I374" s="64"/>
    </row>
    <row r="375" spans="2:9">
      <c r="B375" s="68"/>
      <c r="C375" s="64"/>
      <c r="D375" s="415"/>
      <c r="E375" s="64"/>
      <c r="F375" s="64"/>
      <c r="G375" s="64"/>
      <c r="H375" s="64"/>
      <c r="I375" s="64"/>
    </row>
    <row r="376" spans="2:9">
      <c r="B376" s="68"/>
      <c r="C376" s="64"/>
      <c r="D376" s="415"/>
      <c r="E376" s="64"/>
      <c r="F376" s="64"/>
      <c r="G376" s="64"/>
      <c r="H376" s="64"/>
      <c r="I376" s="64"/>
    </row>
    <row r="377" spans="2:9">
      <c r="B377" s="68"/>
      <c r="C377" s="64"/>
      <c r="D377" s="415"/>
      <c r="E377" s="64"/>
      <c r="F377" s="64"/>
      <c r="G377" s="64"/>
      <c r="H377" s="64"/>
      <c r="I377" s="64"/>
    </row>
    <row r="378" spans="2:9">
      <c r="B378" s="68"/>
      <c r="C378" s="64"/>
      <c r="D378" s="415"/>
      <c r="E378" s="64"/>
      <c r="F378" s="64"/>
      <c r="G378" s="64"/>
      <c r="H378" s="64"/>
      <c r="I378" s="64"/>
    </row>
    <row r="379" spans="2:9">
      <c r="B379" s="68"/>
      <c r="C379" s="64"/>
      <c r="D379" s="415"/>
      <c r="E379" s="64"/>
      <c r="F379" s="64"/>
      <c r="G379" s="64"/>
      <c r="H379" s="64"/>
      <c r="I379" s="64"/>
    </row>
    <row r="380" spans="2:9">
      <c r="B380" s="68"/>
      <c r="C380" s="64"/>
      <c r="D380" s="415"/>
      <c r="E380" s="64"/>
      <c r="F380" s="64"/>
      <c r="G380" s="64"/>
      <c r="H380" s="64"/>
      <c r="I380" s="64"/>
    </row>
    <row r="381" spans="2:9">
      <c r="B381" s="68"/>
      <c r="C381" s="64"/>
      <c r="D381" s="415"/>
      <c r="E381" s="64"/>
      <c r="F381" s="64"/>
      <c r="G381" s="64"/>
      <c r="H381" s="64"/>
      <c r="I381" s="64"/>
    </row>
    <row r="382" spans="2:9">
      <c r="B382" s="68"/>
      <c r="C382" s="64"/>
      <c r="D382" s="415"/>
      <c r="E382" s="64"/>
      <c r="F382" s="64"/>
      <c r="G382" s="64"/>
      <c r="H382" s="64"/>
      <c r="I382" s="64"/>
    </row>
    <row r="383" spans="2:9">
      <c r="B383" s="68"/>
      <c r="C383" s="64"/>
      <c r="D383" s="415"/>
      <c r="E383" s="64"/>
      <c r="F383" s="64"/>
      <c r="G383" s="64"/>
      <c r="H383" s="64"/>
      <c r="I383" s="64"/>
    </row>
    <row r="384" spans="2:9">
      <c r="B384" s="68"/>
      <c r="C384" s="64"/>
      <c r="D384" s="415"/>
      <c r="E384" s="64"/>
      <c r="F384" s="64"/>
      <c r="G384" s="64"/>
      <c r="H384" s="64"/>
      <c r="I384" s="64"/>
    </row>
    <row r="385" spans="2:9">
      <c r="B385" s="68"/>
      <c r="C385" s="64"/>
      <c r="D385" s="415"/>
      <c r="E385" s="64"/>
      <c r="F385" s="64"/>
      <c r="G385" s="64"/>
      <c r="H385" s="64"/>
      <c r="I385" s="64"/>
    </row>
    <row r="386" spans="2:9">
      <c r="B386" s="68"/>
      <c r="C386" s="64"/>
      <c r="D386" s="415"/>
      <c r="E386" s="64"/>
      <c r="F386" s="64"/>
      <c r="G386" s="64"/>
      <c r="H386" s="64"/>
      <c r="I386" s="64"/>
    </row>
    <row r="387" spans="2:9">
      <c r="B387" s="68"/>
      <c r="C387" s="64"/>
      <c r="D387" s="415"/>
      <c r="E387" s="64"/>
      <c r="F387" s="64"/>
      <c r="G387" s="64"/>
      <c r="H387" s="64"/>
      <c r="I387" s="64"/>
    </row>
    <row r="388" spans="2:9">
      <c r="B388" s="68"/>
      <c r="C388" s="64"/>
      <c r="D388" s="415"/>
      <c r="E388" s="64"/>
      <c r="F388" s="64"/>
      <c r="G388" s="64"/>
      <c r="H388" s="64"/>
      <c r="I388" s="64"/>
    </row>
    <row r="389" spans="2:9">
      <c r="B389" s="68"/>
      <c r="C389" s="64"/>
      <c r="D389" s="415"/>
      <c r="E389" s="64"/>
      <c r="F389" s="64"/>
      <c r="G389" s="64"/>
      <c r="H389" s="64"/>
      <c r="I389" s="64"/>
    </row>
    <row r="390" spans="2:9">
      <c r="B390" s="68"/>
      <c r="C390" s="64"/>
      <c r="D390" s="415"/>
      <c r="E390" s="64"/>
      <c r="F390" s="64"/>
      <c r="G390" s="64"/>
      <c r="H390" s="64"/>
      <c r="I390" s="64"/>
    </row>
    <row r="391" spans="2:9">
      <c r="B391" s="68"/>
      <c r="C391" s="64"/>
      <c r="D391" s="415"/>
      <c r="E391" s="64"/>
      <c r="F391" s="64"/>
      <c r="G391" s="64"/>
      <c r="H391" s="64"/>
      <c r="I391" s="64"/>
    </row>
    <row r="392" spans="2:9">
      <c r="B392" s="68"/>
      <c r="C392" s="64"/>
      <c r="D392" s="415"/>
      <c r="E392" s="64"/>
      <c r="F392" s="64"/>
      <c r="G392" s="64"/>
      <c r="H392" s="64"/>
      <c r="I392" s="64"/>
    </row>
    <row r="393" spans="2:9">
      <c r="B393" s="68"/>
      <c r="C393" s="64"/>
      <c r="D393" s="415"/>
      <c r="E393" s="64"/>
      <c r="F393" s="64"/>
      <c r="G393" s="64"/>
      <c r="H393" s="64"/>
      <c r="I393" s="64"/>
    </row>
    <row r="394" spans="2:9">
      <c r="B394" s="68"/>
      <c r="C394" s="64"/>
      <c r="D394" s="415"/>
      <c r="E394" s="64"/>
      <c r="F394" s="64"/>
      <c r="G394" s="64"/>
      <c r="H394" s="64"/>
      <c r="I394" s="64"/>
    </row>
    <row r="395" spans="2:9">
      <c r="B395" s="68"/>
      <c r="C395" s="64"/>
      <c r="D395" s="415"/>
      <c r="E395" s="64"/>
      <c r="F395" s="64"/>
      <c r="G395" s="64"/>
      <c r="H395" s="64"/>
      <c r="I395" s="64"/>
    </row>
    <row r="396" spans="2:9">
      <c r="B396" s="68"/>
      <c r="C396" s="64"/>
      <c r="D396" s="415"/>
      <c r="E396" s="64"/>
      <c r="F396" s="64"/>
      <c r="G396" s="64"/>
      <c r="H396" s="64"/>
      <c r="I396" s="64"/>
    </row>
    <row r="397" spans="2:9">
      <c r="B397" s="68"/>
      <c r="C397" s="64"/>
      <c r="D397" s="415"/>
      <c r="E397" s="64"/>
      <c r="F397" s="64"/>
      <c r="G397" s="64"/>
      <c r="H397" s="64"/>
      <c r="I397" s="64"/>
    </row>
    <row r="398" spans="2:9">
      <c r="B398" s="68"/>
      <c r="C398" s="64"/>
      <c r="D398" s="415"/>
      <c r="E398" s="64"/>
      <c r="F398" s="64"/>
      <c r="G398" s="64"/>
      <c r="H398" s="64"/>
      <c r="I398" s="64"/>
    </row>
    <row r="399" spans="2:9">
      <c r="B399" s="68"/>
      <c r="C399" s="64"/>
      <c r="D399" s="415"/>
      <c r="E399" s="64"/>
      <c r="F399" s="64"/>
      <c r="G399" s="64"/>
      <c r="H399" s="64"/>
      <c r="I399" s="64"/>
    </row>
    <row r="400" spans="2:9">
      <c r="B400" s="68"/>
      <c r="C400" s="64"/>
      <c r="D400" s="415"/>
      <c r="E400" s="64"/>
      <c r="F400" s="64"/>
      <c r="G400" s="64"/>
      <c r="H400" s="64"/>
      <c r="I400" s="64"/>
    </row>
    <row r="401" spans="2:9">
      <c r="B401" s="68"/>
      <c r="C401" s="64"/>
      <c r="D401" s="415"/>
      <c r="E401" s="64"/>
      <c r="F401" s="64"/>
      <c r="G401" s="64"/>
      <c r="H401" s="64"/>
      <c r="I401" s="64"/>
    </row>
    <row r="402" spans="2:9">
      <c r="B402" s="68"/>
      <c r="C402" s="64"/>
      <c r="D402" s="415"/>
      <c r="E402" s="64"/>
      <c r="F402" s="64"/>
      <c r="G402" s="64"/>
      <c r="H402" s="64"/>
      <c r="I402" s="64"/>
    </row>
    <row r="403" spans="2:9">
      <c r="B403" s="68"/>
      <c r="C403" s="64"/>
      <c r="D403" s="415"/>
      <c r="E403" s="64"/>
      <c r="F403" s="64"/>
      <c r="G403" s="64"/>
      <c r="H403" s="64"/>
      <c r="I403" s="64"/>
    </row>
    <row r="404" spans="2:9">
      <c r="B404" s="68"/>
      <c r="C404" s="64"/>
      <c r="D404" s="415"/>
      <c r="E404" s="64"/>
      <c r="F404" s="64"/>
      <c r="G404" s="64"/>
      <c r="H404" s="64"/>
      <c r="I404" s="64"/>
    </row>
    <row r="405" spans="2:9">
      <c r="B405" s="68"/>
      <c r="C405" s="64"/>
      <c r="D405" s="415"/>
      <c r="E405" s="64"/>
      <c r="F405" s="64"/>
      <c r="G405" s="64"/>
      <c r="H405" s="64"/>
      <c r="I405" s="64"/>
    </row>
    <row r="406" spans="2:9">
      <c r="B406" s="68"/>
      <c r="C406" s="64"/>
      <c r="D406" s="415"/>
      <c r="E406" s="64"/>
      <c r="F406" s="64"/>
      <c r="G406" s="64"/>
      <c r="H406" s="64"/>
      <c r="I406" s="64"/>
    </row>
    <row r="407" spans="2:9">
      <c r="B407" s="68"/>
      <c r="C407" s="64"/>
      <c r="D407" s="415"/>
      <c r="E407" s="64"/>
      <c r="F407" s="64"/>
      <c r="G407" s="64"/>
      <c r="H407" s="64"/>
      <c r="I407" s="64"/>
    </row>
    <row r="408" spans="2:9">
      <c r="B408" s="68"/>
      <c r="C408" s="64"/>
      <c r="D408" s="415"/>
      <c r="E408" s="64"/>
      <c r="F408" s="64"/>
      <c r="G408" s="64"/>
      <c r="H408" s="64"/>
      <c r="I408" s="64"/>
    </row>
    <row r="409" spans="2:9">
      <c r="B409" s="68"/>
      <c r="C409" s="64"/>
      <c r="D409" s="415"/>
      <c r="E409" s="64"/>
      <c r="F409" s="64"/>
      <c r="G409" s="64"/>
      <c r="H409" s="64"/>
      <c r="I409" s="64"/>
    </row>
    <row r="410" spans="2:9">
      <c r="B410" s="68"/>
      <c r="C410" s="64"/>
      <c r="D410" s="415"/>
      <c r="E410" s="64"/>
      <c r="F410" s="64"/>
      <c r="G410" s="64"/>
      <c r="H410" s="64"/>
      <c r="I410" s="64"/>
    </row>
    <row r="411" spans="2:9">
      <c r="B411" s="68"/>
      <c r="C411" s="64"/>
      <c r="D411" s="415"/>
      <c r="E411" s="64"/>
      <c r="F411" s="64"/>
      <c r="G411" s="64"/>
      <c r="H411" s="64"/>
      <c r="I411" s="64"/>
    </row>
    <row r="412" spans="2:9">
      <c r="B412" s="68"/>
      <c r="C412" s="64"/>
      <c r="D412" s="415"/>
      <c r="E412" s="64"/>
      <c r="F412" s="64"/>
      <c r="G412" s="64"/>
      <c r="H412" s="64"/>
      <c r="I412" s="64"/>
    </row>
    <row r="413" spans="2:9">
      <c r="B413" s="68"/>
      <c r="C413" s="64"/>
      <c r="D413" s="415"/>
      <c r="E413" s="64"/>
      <c r="F413" s="64"/>
      <c r="G413" s="64"/>
      <c r="H413" s="64"/>
      <c r="I413" s="64"/>
    </row>
    <row r="414" spans="2:9">
      <c r="B414" s="68"/>
      <c r="C414" s="64"/>
      <c r="D414" s="415"/>
      <c r="E414" s="64"/>
      <c r="F414" s="64"/>
      <c r="G414" s="64"/>
      <c r="H414" s="64"/>
      <c r="I414" s="64"/>
    </row>
    <row r="415" spans="2:9">
      <c r="B415" s="68"/>
      <c r="C415" s="64"/>
      <c r="D415" s="415"/>
      <c r="E415" s="64"/>
      <c r="F415" s="64"/>
      <c r="G415" s="64"/>
      <c r="H415" s="64"/>
      <c r="I415" s="64"/>
    </row>
    <row r="416" spans="2:9">
      <c r="B416" s="68"/>
      <c r="C416" s="64"/>
      <c r="D416" s="415"/>
      <c r="E416" s="64"/>
      <c r="F416" s="64"/>
      <c r="G416" s="64"/>
      <c r="H416" s="64"/>
      <c r="I416" s="64"/>
    </row>
    <row r="417" spans="2:9">
      <c r="B417" s="68"/>
      <c r="C417" s="64"/>
      <c r="D417" s="415"/>
      <c r="E417" s="64"/>
      <c r="F417" s="64"/>
      <c r="G417" s="64"/>
      <c r="H417" s="64"/>
      <c r="I417" s="64"/>
    </row>
    <row r="418" spans="2:9">
      <c r="B418" s="68"/>
      <c r="C418" s="64"/>
      <c r="D418" s="415"/>
      <c r="E418" s="64"/>
      <c r="F418" s="64"/>
      <c r="G418" s="64"/>
      <c r="H418" s="64"/>
      <c r="I418" s="64"/>
    </row>
    <row r="419" spans="2:9">
      <c r="B419" s="68"/>
      <c r="C419" s="64"/>
      <c r="D419" s="415"/>
      <c r="E419" s="64"/>
      <c r="F419" s="64"/>
      <c r="G419" s="64"/>
      <c r="H419" s="64"/>
      <c r="I419" s="64"/>
    </row>
    <row r="420" spans="2:9">
      <c r="B420" s="68"/>
      <c r="C420" s="64"/>
      <c r="D420" s="415"/>
      <c r="E420" s="64"/>
      <c r="F420" s="64"/>
      <c r="G420" s="64"/>
      <c r="H420" s="64"/>
      <c r="I420" s="64"/>
    </row>
    <row r="421" spans="2:9">
      <c r="B421" s="68"/>
      <c r="C421" s="64"/>
      <c r="D421" s="415"/>
      <c r="E421" s="64"/>
      <c r="F421" s="64"/>
      <c r="G421" s="64"/>
      <c r="H421" s="64"/>
      <c r="I421" s="64"/>
    </row>
    <row r="422" spans="2:9">
      <c r="B422" s="68"/>
      <c r="C422" s="64"/>
      <c r="D422" s="415"/>
      <c r="E422" s="64"/>
      <c r="F422" s="64"/>
      <c r="G422" s="64"/>
      <c r="H422" s="64"/>
      <c r="I422" s="64"/>
    </row>
    <row r="423" spans="2:9">
      <c r="B423" s="68"/>
      <c r="C423" s="64"/>
      <c r="D423" s="415"/>
      <c r="E423" s="64"/>
      <c r="F423" s="64"/>
      <c r="G423" s="64"/>
      <c r="H423" s="64"/>
      <c r="I423" s="64"/>
    </row>
    <row r="424" spans="2:9">
      <c r="B424" s="68"/>
      <c r="C424" s="64"/>
      <c r="D424" s="415"/>
      <c r="E424" s="64"/>
      <c r="F424" s="64"/>
      <c r="G424" s="64"/>
      <c r="H424" s="64"/>
      <c r="I424" s="64"/>
    </row>
    <row r="425" spans="2:9">
      <c r="B425" s="68"/>
      <c r="C425" s="64"/>
      <c r="D425" s="415"/>
      <c r="E425" s="64"/>
      <c r="F425" s="64"/>
      <c r="G425" s="64"/>
      <c r="H425" s="64"/>
      <c r="I425" s="64"/>
    </row>
    <row r="426" spans="2:9">
      <c r="B426" s="68"/>
      <c r="C426" s="64"/>
      <c r="D426" s="415"/>
      <c r="E426" s="64"/>
      <c r="F426" s="64"/>
      <c r="G426" s="64"/>
      <c r="H426" s="64"/>
      <c r="I426" s="64"/>
    </row>
    <row r="427" spans="2:9">
      <c r="B427" s="68"/>
      <c r="C427" s="64"/>
      <c r="D427" s="415"/>
      <c r="E427" s="64"/>
      <c r="F427" s="64"/>
      <c r="G427" s="64"/>
      <c r="H427" s="64"/>
      <c r="I427" s="64"/>
    </row>
    <row r="428" spans="2:9">
      <c r="B428" s="68"/>
      <c r="C428" s="64"/>
      <c r="D428" s="415"/>
      <c r="E428" s="64"/>
      <c r="F428" s="64"/>
      <c r="G428" s="64"/>
      <c r="H428" s="64"/>
      <c r="I428" s="64"/>
    </row>
    <row r="429" spans="2:9">
      <c r="B429" s="68"/>
      <c r="C429" s="64"/>
      <c r="D429" s="415"/>
      <c r="E429" s="64"/>
      <c r="F429" s="64"/>
      <c r="G429" s="64"/>
      <c r="H429" s="64"/>
      <c r="I429" s="64"/>
    </row>
    <row r="430" spans="2:9">
      <c r="B430" s="68"/>
      <c r="C430" s="64"/>
      <c r="D430" s="415"/>
      <c r="E430" s="64"/>
      <c r="F430" s="64"/>
      <c r="G430" s="64"/>
      <c r="H430" s="64"/>
      <c r="I430" s="64"/>
    </row>
    <row r="431" spans="2:9">
      <c r="B431" s="68"/>
      <c r="C431" s="64"/>
      <c r="D431" s="415"/>
      <c r="E431" s="64"/>
      <c r="F431" s="64"/>
      <c r="G431" s="64"/>
      <c r="H431" s="64"/>
      <c r="I431" s="64"/>
    </row>
    <row r="432" spans="2:9">
      <c r="B432" s="68"/>
      <c r="C432" s="64"/>
      <c r="D432" s="415"/>
      <c r="E432" s="64"/>
      <c r="F432" s="64"/>
      <c r="G432" s="64"/>
      <c r="H432" s="64"/>
      <c r="I432" s="64"/>
    </row>
    <row r="433" spans="2:9">
      <c r="B433" s="68"/>
      <c r="C433" s="64"/>
      <c r="D433" s="415"/>
      <c r="E433" s="64"/>
      <c r="F433" s="64"/>
      <c r="G433" s="64"/>
      <c r="H433" s="64"/>
      <c r="I433" s="64"/>
    </row>
    <row r="434" spans="2:9">
      <c r="B434" s="68"/>
      <c r="C434" s="64"/>
      <c r="D434" s="415"/>
      <c r="E434" s="64"/>
      <c r="F434" s="64"/>
      <c r="G434" s="64"/>
      <c r="H434" s="64"/>
      <c r="I434" s="64"/>
    </row>
    <row r="435" spans="2:9">
      <c r="B435" s="68"/>
      <c r="C435" s="64"/>
      <c r="D435" s="415"/>
      <c r="E435" s="64"/>
      <c r="F435" s="64"/>
      <c r="G435" s="64"/>
      <c r="H435" s="64"/>
      <c r="I435" s="64"/>
    </row>
    <row r="436" spans="2:9">
      <c r="B436" s="68"/>
      <c r="C436" s="64"/>
      <c r="D436" s="415"/>
      <c r="E436" s="64"/>
      <c r="F436" s="64"/>
      <c r="G436" s="64"/>
      <c r="H436" s="64"/>
      <c r="I436" s="64"/>
    </row>
    <row r="437" spans="2:9">
      <c r="B437" s="68"/>
      <c r="C437" s="64"/>
      <c r="D437" s="415"/>
      <c r="E437" s="64"/>
      <c r="F437" s="64"/>
      <c r="G437" s="64"/>
      <c r="H437" s="64"/>
      <c r="I437" s="64"/>
    </row>
    <row r="438" spans="2:9">
      <c r="B438" s="68"/>
      <c r="C438" s="64"/>
      <c r="D438" s="415"/>
      <c r="E438" s="64"/>
      <c r="F438" s="64"/>
      <c r="G438" s="64"/>
      <c r="H438" s="64"/>
      <c r="I438" s="64"/>
    </row>
    <row r="439" spans="2:9">
      <c r="B439" s="68"/>
      <c r="C439" s="64"/>
      <c r="D439" s="415"/>
      <c r="E439" s="64"/>
      <c r="F439" s="64"/>
      <c r="G439" s="64"/>
      <c r="H439" s="64"/>
      <c r="I439" s="64"/>
    </row>
    <row r="440" spans="2:9">
      <c r="B440" s="68"/>
      <c r="C440" s="64"/>
      <c r="D440" s="415"/>
      <c r="E440" s="64"/>
      <c r="F440" s="64"/>
      <c r="G440" s="64"/>
      <c r="H440" s="64"/>
      <c r="I440" s="64"/>
    </row>
    <row r="441" spans="2:9">
      <c r="B441" s="68"/>
      <c r="C441" s="64"/>
      <c r="D441" s="415"/>
      <c r="E441" s="64"/>
      <c r="F441" s="64"/>
      <c r="G441" s="64"/>
      <c r="H441" s="64"/>
      <c r="I441" s="64"/>
    </row>
    <row r="442" spans="2:9">
      <c r="B442" s="68"/>
      <c r="C442" s="64"/>
      <c r="D442" s="415"/>
      <c r="E442" s="64"/>
      <c r="F442" s="64"/>
      <c r="G442" s="64"/>
      <c r="H442" s="64"/>
      <c r="I442" s="64"/>
    </row>
    <row r="443" spans="2:9">
      <c r="B443" s="68"/>
      <c r="C443" s="64"/>
      <c r="D443" s="415"/>
      <c r="E443" s="64"/>
      <c r="F443" s="64"/>
      <c r="G443" s="64"/>
      <c r="H443" s="64"/>
      <c r="I443" s="64"/>
    </row>
    <row r="444" spans="2:9">
      <c r="B444" s="68"/>
      <c r="C444" s="64"/>
      <c r="D444" s="415"/>
      <c r="E444" s="64"/>
      <c r="F444" s="64"/>
      <c r="G444" s="64"/>
      <c r="H444" s="64"/>
      <c r="I444" s="64"/>
    </row>
    <row r="445" spans="2:9">
      <c r="B445" s="68"/>
      <c r="C445" s="64"/>
      <c r="D445" s="415"/>
      <c r="E445" s="64"/>
      <c r="F445" s="64"/>
      <c r="G445" s="64"/>
      <c r="H445" s="64"/>
      <c r="I445" s="64"/>
    </row>
    <row r="446" spans="2:9">
      <c r="B446" s="68"/>
      <c r="C446" s="64"/>
      <c r="D446" s="415"/>
      <c r="E446" s="64"/>
      <c r="F446" s="64"/>
      <c r="G446" s="64"/>
      <c r="H446" s="64"/>
      <c r="I446" s="64"/>
    </row>
    <row r="447" spans="2:9">
      <c r="B447" s="68"/>
      <c r="C447" s="64"/>
      <c r="D447" s="415"/>
      <c r="E447" s="64"/>
      <c r="F447" s="64"/>
      <c r="G447" s="64"/>
      <c r="H447" s="64"/>
      <c r="I447" s="64"/>
    </row>
    <row r="448" spans="2:9">
      <c r="B448" s="68"/>
      <c r="C448" s="64"/>
      <c r="D448" s="415"/>
      <c r="E448" s="64"/>
      <c r="F448" s="64"/>
      <c r="G448" s="64"/>
      <c r="H448" s="64"/>
      <c r="I448" s="64"/>
    </row>
    <row r="449" spans="2:9">
      <c r="B449" s="68"/>
      <c r="C449" s="64"/>
      <c r="D449" s="415"/>
      <c r="E449" s="64"/>
      <c r="F449" s="64"/>
      <c r="G449" s="64"/>
      <c r="H449" s="64"/>
      <c r="I449" s="64"/>
    </row>
    <row r="450" spans="2:9">
      <c r="B450" s="68"/>
      <c r="C450" s="64"/>
      <c r="D450" s="415"/>
      <c r="E450" s="64"/>
      <c r="F450" s="64"/>
      <c r="G450" s="64"/>
      <c r="H450" s="64"/>
      <c r="I450" s="64"/>
    </row>
    <row r="451" spans="2:9">
      <c r="B451" s="68"/>
      <c r="C451" s="64"/>
      <c r="D451" s="415"/>
      <c r="E451" s="64"/>
      <c r="F451" s="64"/>
      <c r="G451" s="64"/>
      <c r="H451" s="64"/>
      <c r="I451" s="64"/>
    </row>
    <row r="452" spans="2:9">
      <c r="B452" s="68"/>
      <c r="C452" s="68"/>
      <c r="D452" s="415"/>
      <c r="E452" s="64"/>
      <c r="F452" s="64"/>
      <c r="G452" s="64"/>
      <c r="H452" s="64"/>
      <c r="I452" s="64"/>
    </row>
    <row r="453" spans="2:9">
      <c r="B453" s="68"/>
      <c r="C453" s="68"/>
      <c r="D453" s="415"/>
      <c r="E453" s="64"/>
      <c r="F453" s="64"/>
      <c r="G453" s="64"/>
      <c r="H453" s="64"/>
      <c r="I453" s="64"/>
    </row>
    <row r="454" spans="2:9">
      <c r="B454" s="68"/>
      <c r="C454" s="68"/>
      <c r="D454" s="415"/>
      <c r="E454" s="68"/>
      <c r="F454" s="68"/>
      <c r="G454" s="68"/>
      <c r="H454" s="68"/>
      <c r="I454" s="68"/>
    </row>
    <row r="455" spans="2:9">
      <c r="B455" s="68"/>
      <c r="C455" s="68"/>
      <c r="D455" s="415"/>
      <c r="E455" s="68"/>
      <c r="F455" s="68"/>
      <c r="G455" s="68"/>
      <c r="H455" s="68"/>
      <c r="I455" s="68"/>
    </row>
    <row r="456" spans="2:9">
      <c r="B456" s="68"/>
      <c r="C456" s="68"/>
      <c r="D456" s="415"/>
      <c r="E456" s="68"/>
      <c r="F456" s="68"/>
      <c r="G456" s="68"/>
      <c r="H456" s="68"/>
      <c r="I456" s="68"/>
    </row>
    <row r="457" spans="2:9">
      <c r="B457" s="68"/>
      <c r="C457" s="68"/>
      <c r="D457" s="415"/>
      <c r="E457" s="68"/>
      <c r="F457" s="68"/>
      <c r="G457" s="68"/>
      <c r="H457" s="68"/>
      <c r="I457" s="68"/>
    </row>
    <row r="458" spans="2:9">
      <c r="B458" s="68"/>
      <c r="E458" s="68"/>
      <c r="F458" s="68"/>
      <c r="G458" s="68"/>
      <c r="H458" s="68"/>
      <c r="I458" s="68"/>
    </row>
    <row r="459" spans="2:9">
      <c r="B459" s="68"/>
      <c r="E459" s="68"/>
      <c r="F459" s="68"/>
      <c r="G459" s="68"/>
      <c r="H459" s="68"/>
      <c r="I459" s="68"/>
    </row>
  </sheetData>
  <mergeCells count="1">
    <mergeCell ref="B5:C5"/>
  </mergeCells>
  <conditionalFormatting sqref="B6:I13 B17:I47 B14:B16 E14:I16">
    <cfRule type="expression" dxfId="144" priority="139" stopIfTrue="1">
      <formula>AND($L6=1)</formula>
    </cfRule>
    <cfRule type="expression" dxfId="143" priority="140" stopIfTrue="1">
      <formula>AND($L6=2)</formula>
    </cfRule>
    <cfRule type="expression" dxfId="142" priority="141" stopIfTrue="1">
      <formula>AND($L6=3)</formula>
    </cfRule>
  </conditionalFormatting>
  <conditionalFormatting sqref="C21:D22">
    <cfRule type="expression" dxfId="141" priority="91" stopIfTrue="1">
      <formula>AND($L25=1)</formula>
    </cfRule>
    <cfRule type="expression" dxfId="140" priority="92" stopIfTrue="1">
      <formula>AND($L25=2)</formula>
    </cfRule>
    <cfRule type="expression" dxfId="139" priority="93" stopIfTrue="1">
      <formula>AND($L25=3)</formula>
    </cfRule>
  </conditionalFormatting>
  <conditionalFormatting sqref="D13">
    <cfRule type="expression" dxfId="138" priority="34" stopIfTrue="1">
      <formula>AND($L14=1)</formula>
    </cfRule>
    <cfRule type="expression" dxfId="137" priority="35" stopIfTrue="1">
      <formula>AND($L14=2)</formula>
    </cfRule>
    <cfRule type="expression" dxfId="136" priority="36" stopIfTrue="1">
      <formula>AND($L14=3)</formula>
    </cfRule>
  </conditionalFormatting>
  <conditionalFormatting sqref="C31:D31">
    <cfRule type="expression" dxfId="135" priority="28" stopIfTrue="1">
      <formula>AND(#REF!=1)</formula>
    </cfRule>
    <cfRule type="expression" dxfId="134" priority="29" stopIfTrue="1">
      <formula>AND(#REF!=2)</formula>
    </cfRule>
    <cfRule type="expression" dxfId="133" priority="30" stopIfTrue="1">
      <formula>AND(#REF!=3)</formula>
    </cfRule>
  </conditionalFormatting>
  <conditionalFormatting sqref="C18:D20">
    <cfRule type="expression" dxfId="132" priority="142" stopIfTrue="1">
      <formula>AND($L23=1)</formula>
    </cfRule>
    <cfRule type="expression" dxfId="131" priority="143" stopIfTrue="1">
      <formula>AND($L23=2)</formula>
    </cfRule>
    <cfRule type="expression" dxfId="130" priority="144" stopIfTrue="1">
      <formula>AND($L23=3)</formula>
    </cfRule>
  </conditionalFormatting>
  <conditionalFormatting sqref="C20:D20">
    <cfRule type="expression" dxfId="129" priority="13" stopIfTrue="1">
      <formula>AND($L26=1)</formula>
    </cfRule>
    <cfRule type="expression" dxfId="128" priority="14" stopIfTrue="1">
      <formula>AND($L26=2)</formula>
    </cfRule>
    <cfRule type="expression" dxfId="127" priority="15" stopIfTrue="1">
      <formula>AND($L26=3)</formula>
    </cfRule>
  </conditionalFormatting>
  <conditionalFormatting sqref="C14:C16">
    <cfRule type="expression" dxfId="126" priority="4" stopIfTrue="1">
      <formula>AND($L14=1)</formula>
    </cfRule>
    <cfRule type="expression" dxfId="125" priority="5" stopIfTrue="1">
      <formula>AND($L14=2)</formula>
    </cfRule>
    <cfRule type="expression" dxfId="124" priority="6" stopIfTrue="1">
      <formula>AND($L14=3)</formula>
    </cfRule>
  </conditionalFormatting>
  <conditionalFormatting sqref="D14:D16">
    <cfRule type="expression" dxfId="123" priority="1" stopIfTrue="1">
      <formula>AND($L14=1)</formula>
    </cfRule>
    <cfRule type="expression" dxfId="122" priority="2" stopIfTrue="1">
      <formula>AND($L14=2)</formula>
    </cfRule>
    <cfRule type="expression" dxfId="121" priority="3" stopIfTrue="1">
      <formula>AND($L14=3)</formula>
    </cfRule>
  </conditionalFormatting>
  <hyperlinks>
    <hyperlink ref="A1" location="Pääsivu!A1" display="⌂"/>
  </hyperlinks>
  <pageMargins left="0.36" right="0.75" top="0.4" bottom="0.3" header="0.27" footer="0.24"/>
  <pageSetup paperSize="9" scale="85" orientation="landscape" verticalDpi="1200" r:id="rId1"/>
  <headerFooter alignWithMargins="0"/>
</worksheet>
</file>

<file path=xl/worksheets/sheet18.xml><?xml version="1.0" encoding="utf-8"?>
<worksheet xmlns="http://schemas.openxmlformats.org/spreadsheetml/2006/main" xmlns:r="http://schemas.openxmlformats.org/officeDocument/2006/relationships">
  <sheetPr>
    <tabColor rgb="FF2C1CA4"/>
    <outlinePr summaryBelow="0" summaryRight="0"/>
  </sheetPr>
  <dimension ref="A1:L41"/>
  <sheetViews>
    <sheetView zoomScale="120" zoomScaleNormal="120" workbookViewId="0">
      <pane ySplit="5" topLeftCell="A6" activePane="bottomLeft" state="frozen"/>
      <selection activeCell="E30" sqref="E30"/>
      <selection pane="bottomLeft" activeCell="B1" sqref="B1"/>
    </sheetView>
  </sheetViews>
  <sheetFormatPr defaultRowHeight="13.2" outlineLevelCol="1"/>
  <cols>
    <col min="1" max="1" width="2.88671875" customWidth="1"/>
    <col min="2" max="2" width="2.6640625" customWidth="1"/>
    <col min="3" max="3" width="24.109375" customWidth="1"/>
    <col min="4" max="4" width="30.5546875" customWidth="1"/>
    <col min="5" max="5" width="37.6640625" customWidth="1" collapsed="1"/>
    <col min="6" max="6" width="39" hidden="1" customWidth="1" outlineLevel="1"/>
    <col min="7" max="7" width="14.33203125" hidden="1" customWidth="1" outlineLevel="1"/>
    <col min="8" max="8" width="25.5546875" hidden="1" customWidth="1" outlineLevel="1"/>
    <col min="9" max="9" width="12.88671875" hidden="1" customWidth="1" outlineLevel="1"/>
    <col min="10" max="10" width="26.5546875" hidden="1" customWidth="1" outlineLevel="1"/>
    <col min="11" max="11" width="16.33203125" customWidth="1"/>
  </cols>
  <sheetData>
    <row r="1" spans="1:12" s="187" customFormat="1" ht="22.8">
      <c r="A1" s="504" t="s">
        <v>315</v>
      </c>
      <c r="B1" s="186" t="s">
        <v>55</v>
      </c>
    </row>
    <row r="2" spans="1:12">
      <c r="D2" s="59"/>
    </row>
    <row r="3" spans="1:12" ht="13.8">
      <c r="B3" s="15" t="str">
        <f>CONCATENATE("Versio ",Pääsivu!D6)</f>
        <v>Versio 1.0</v>
      </c>
      <c r="C3" s="59"/>
      <c r="D3" s="59">
        <f>Pääsivu!D7</f>
        <v>41984</v>
      </c>
      <c r="E3" s="338" t="s">
        <v>228</v>
      </c>
      <c r="F3" s="335" t="s">
        <v>227</v>
      </c>
      <c r="G3" s="336"/>
      <c r="H3" s="336"/>
      <c r="I3" s="336"/>
      <c r="J3" s="337"/>
    </row>
    <row r="4" spans="1:12" ht="13.8" thickBot="1">
      <c r="I4" s="60" t="s">
        <v>151</v>
      </c>
    </row>
    <row r="5" spans="1:12" ht="19.649999999999999" customHeight="1" thickBot="1">
      <c r="B5" s="774" t="s">
        <v>1</v>
      </c>
      <c r="C5" s="775"/>
      <c r="D5" s="348" t="s">
        <v>3</v>
      </c>
      <c r="E5" s="348" t="s">
        <v>89</v>
      </c>
      <c r="F5" s="387" t="s">
        <v>90</v>
      </c>
      <c r="G5" s="389" t="s">
        <v>327</v>
      </c>
      <c r="H5" s="389" t="s">
        <v>91</v>
      </c>
      <c r="I5" s="389" t="s">
        <v>45</v>
      </c>
      <c r="J5" s="389" t="s">
        <v>22</v>
      </c>
    </row>
    <row r="6" spans="1:12" ht="4.5" customHeight="1">
      <c r="B6" s="151"/>
      <c r="C6" s="27"/>
      <c r="D6" s="27"/>
      <c r="E6" s="28"/>
      <c r="F6" s="143"/>
      <c r="G6" s="27"/>
      <c r="H6" s="27"/>
      <c r="I6" s="154"/>
      <c r="J6" s="28"/>
      <c r="L6" s="61">
        <f>IF(B6&lt;&gt;"",1,IF(C6&lt;&gt;"",3,0))</f>
        <v>0</v>
      </c>
    </row>
    <row r="7" spans="1:12" ht="27.6">
      <c r="B7" s="70" t="s">
        <v>827</v>
      </c>
      <c r="C7" s="29"/>
      <c r="D7" s="29"/>
      <c r="E7" s="30" t="s">
        <v>874</v>
      </c>
      <c r="F7" s="365"/>
      <c r="G7" s="29"/>
      <c r="H7" s="29"/>
      <c r="I7" s="154"/>
      <c r="J7" s="30"/>
      <c r="L7" s="61" t="s">
        <v>873</v>
      </c>
    </row>
    <row r="8" spans="1:12" ht="69">
      <c r="B8" s="152"/>
      <c r="C8" s="29" t="s">
        <v>1112</v>
      </c>
      <c r="D8" s="29" t="s">
        <v>1113</v>
      </c>
      <c r="E8" s="30" t="s">
        <v>1114</v>
      </c>
      <c r="F8" s="365"/>
      <c r="G8" s="29"/>
      <c r="H8" s="29"/>
      <c r="I8" s="154"/>
      <c r="J8" s="30"/>
      <c r="L8" s="61"/>
    </row>
    <row r="9" spans="1:12" ht="13.8">
      <c r="B9" s="152"/>
      <c r="C9" s="548" t="s">
        <v>847</v>
      </c>
      <c r="D9" s="29" t="s">
        <v>1122</v>
      </c>
      <c r="E9" s="30" t="s">
        <v>856</v>
      </c>
      <c r="F9" s="365"/>
      <c r="G9" s="29"/>
      <c r="H9" s="29"/>
      <c r="I9" s="154"/>
      <c r="J9" s="30"/>
      <c r="L9" s="61">
        <f t="shared" ref="L9:L41" si="0">IF(B9&lt;&gt;"",1,IF(C9&lt;&gt;"",3,0))</f>
        <v>3</v>
      </c>
    </row>
    <row r="10" spans="1:12" ht="13.8">
      <c r="B10" s="152"/>
      <c r="C10" s="29" t="s">
        <v>848</v>
      </c>
      <c r="D10" s="548" t="s">
        <v>849</v>
      </c>
      <c r="E10" s="30" t="s">
        <v>937</v>
      </c>
      <c r="F10" s="365"/>
      <c r="G10" s="29"/>
      <c r="H10" s="29"/>
      <c r="I10" s="154"/>
      <c r="J10" s="30"/>
      <c r="L10" s="61">
        <f t="shared" si="0"/>
        <v>3</v>
      </c>
    </row>
    <row r="11" spans="1:12" ht="55.2">
      <c r="B11" s="152"/>
      <c r="C11" s="29" t="s">
        <v>850</v>
      </c>
      <c r="D11" s="29" t="s">
        <v>862</v>
      </c>
      <c r="E11" s="30" t="s">
        <v>863</v>
      </c>
      <c r="F11" s="365"/>
      <c r="G11" s="29"/>
      <c r="H11" s="29"/>
      <c r="I11" s="154"/>
      <c r="J11" s="30"/>
      <c r="L11" s="61">
        <f t="shared" si="0"/>
        <v>3</v>
      </c>
    </row>
    <row r="12" spans="1:12" s="570" customFormat="1" ht="27.6">
      <c r="B12" s="152"/>
      <c r="C12" s="548" t="s">
        <v>860</v>
      </c>
      <c r="D12" s="548" t="s">
        <v>861</v>
      </c>
      <c r="E12" s="549" t="s">
        <v>864</v>
      </c>
      <c r="F12" s="445"/>
      <c r="G12" s="548"/>
      <c r="H12" s="548"/>
      <c r="I12" s="154"/>
      <c r="J12" s="549"/>
      <c r="L12" s="414">
        <f t="shared" si="0"/>
        <v>3</v>
      </c>
    </row>
    <row r="13" spans="1:12" s="570" customFormat="1" ht="13.8">
      <c r="B13" s="152"/>
      <c r="C13" s="548" t="s">
        <v>851</v>
      </c>
      <c r="D13" s="548" t="s">
        <v>857</v>
      </c>
      <c r="E13" s="549" t="s">
        <v>1123</v>
      </c>
      <c r="F13" s="445"/>
      <c r="G13" s="548"/>
      <c r="H13" s="548"/>
      <c r="I13" s="154"/>
      <c r="J13" s="549"/>
      <c r="L13" s="414">
        <f t="shared" si="0"/>
        <v>3</v>
      </c>
    </row>
    <row r="14" spans="1:12" s="570" customFormat="1" ht="27.6">
      <c r="B14" s="152"/>
      <c r="C14" s="548" t="s">
        <v>852</v>
      </c>
      <c r="D14" s="548" t="s">
        <v>854</v>
      </c>
      <c r="E14" s="549" t="s">
        <v>855</v>
      </c>
      <c r="F14" s="445"/>
      <c r="G14" s="548"/>
      <c r="H14" s="548"/>
      <c r="I14" s="154"/>
      <c r="J14" s="549"/>
      <c r="L14" s="414">
        <f t="shared" si="0"/>
        <v>3</v>
      </c>
    </row>
    <row r="15" spans="1:12" s="570" customFormat="1" ht="41.4">
      <c r="B15" s="152"/>
      <c r="C15" s="548" t="s">
        <v>1291</v>
      </c>
      <c r="D15" s="548" t="s">
        <v>858</v>
      </c>
      <c r="E15" s="549" t="s">
        <v>859</v>
      </c>
      <c r="F15" s="445"/>
      <c r="G15" s="548"/>
      <c r="H15" s="548"/>
      <c r="I15" s="154"/>
      <c r="J15" s="549"/>
      <c r="K15" s="708"/>
      <c r="L15" s="414">
        <f t="shared" si="0"/>
        <v>3</v>
      </c>
    </row>
    <row r="16" spans="1:12" s="570" customFormat="1" ht="27.6">
      <c r="B16" s="152"/>
      <c r="C16" s="548" t="s">
        <v>853</v>
      </c>
      <c r="D16" s="548" t="s">
        <v>865</v>
      </c>
      <c r="E16" s="549" t="s">
        <v>866</v>
      </c>
      <c r="F16" s="445"/>
      <c r="G16" s="548"/>
      <c r="H16" s="548"/>
      <c r="I16" s="154"/>
      <c r="J16" s="549"/>
      <c r="K16" s="573"/>
      <c r="L16" s="414">
        <f t="shared" si="0"/>
        <v>3</v>
      </c>
    </row>
    <row r="17" spans="2:12" ht="13.8">
      <c r="B17" s="152"/>
      <c r="C17" s="29"/>
      <c r="D17" s="29"/>
      <c r="E17" s="30"/>
      <c r="F17" s="365"/>
      <c r="G17" s="29"/>
      <c r="H17" s="29"/>
      <c r="I17" s="154"/>
      <c r="J17" s="30"/>
      <c r="L17" s="61">
        <f t="shared" si="0"/>
        <v>0</v>
      </c>
    </row>
    <row r="18" spans="2:12" ht="13.8">
      <c r="B18" s="152" t="s">
        <v>841</v>
      </c>
      <c r="C18" s="29"/>
      <c r="D18" s="29"/>
      <c r="E18" s="30"/>
      <c r="F18" s="365"/>
      <c r="G18" s="29"/>
      <c r="H18" s="29"/>
      <c r="I18" s="154"/>
      <c r="J18" s="30"/>
      <c r="L18" s="61">
        <f t="shared" si="0"/>
        <v>1</v>
      </c>
    </row>
    <row r="19" spans="2:12" ht="193.2">
      <c r="B19" s="152"/>
      <c r="C19" s="29" t="s">
        <v>850</v>
      </c>
      <c r="D19" s="29" t="s">
        <v>867</v>
      </c>
      <c r="E19" s="30" t="s">
        <v>868</v>
      </c>
      <c r="F19" s="365"/>
      <c r="G19" s="29"/>
      <c r="H19" s="29"/>
      <c r="I19" s="154"/>
      <c r="J19" s="30"/>
      <c r="L19" s="61">
        <f t="shared" si="0"/>
        <v>3</v>
      </c>
    </row>
    <row r="20" spans="2:12" s="570" customFormat="1" ht="27.6">
      <c r="B20" s="152"/>
      <c r="C20" s="548" t="s">
        <v>878</v>
      </c>
      <c r="D20" s="548" t="s">
        <v>879</v>
      </c>
      <c r="E20" s="549" t="s">
        <v>880</v>
      </c>
      <c r="F20" s="445"/>
      <c r="G20" s="548"/>
      <c r="H20" s="548"/>
      <c r="I20" s="154"/>
      <c r="J20" s="549"/>
      <c r="L20" s="414">
        <f t="shared" si="0"/>
        <v>3</v>
      </c>
    </row>
    <row r="21" spans="2:12" ht="27.6">
      <c r="B21" s="152"/>
      <c r="C21" s="29" t="s">
        <v>869</v>
      </c>
      <c r="D21" s="29" t="s">
        <v>888</v>
      </c>
      <c r="E21" s="30" t="s">
        <v>889</v>
      </c>
      <c r="F21" s="365"/>
      <c r="G21" s="29"/>
      <c r="H21" s="29"/>
      <c r="I21" s="154"/>
      <c r="J21" s="30"/>
      <c r="L21" s="61">
        <f t="shared" si="0"/>
        <v>3</v>
      </c>
    </row>
    <row r="22" spans="2:12" ht="27.6">
      <c r="B22" s="152"/>
      <c r="C22" s="29" t="s">
        <v>870</v>
      </c>
      <c r="D22" s="29" t="s">
        <v>871</v>
      </c>
      <c r="E22" s="30" t="s">
        <v>872</v>
      </c>
      <c r="F22" s="365"/>
      <c r="G22" s="29"/>
      <c r="H22" s="29"/>
      <c r="I22" s="154"/>
      <c r="J22" s="30"/>
      <c r="L22" s="61">
        <f t="shared" si="0"/>
        <v>3</v>
      </c>
    </row>
    <row r="23" spans="2:12" ht="41.4">
      <c r="B23" s="152"/>
      <c r="C23" s="29" t="s">
        <v>875</v>
      </c>
      <c r="D23" s="29" t="s">
        <v>876</v>
      </c>
      <c r="E23" s="30" t="s">
        <v>877</v>
      </c>
      <c r="F23" s="365"/>
      <c r="G23" s="29"/>
      <c r="H23" s="29"/>
      <c r="I23" s="154"/>
      <c r="J23" s="30"/>
      <c r="L23" s="61">
        <f t="shared" si="0"/>
        <v>3</v>
      </c>
    </row>
    <row r="24" spans="2:12" ht="41.4">
      <c r="B24" s="152"/>
      <c r="C24" s="29" t="s">
        <v>881</v>
      </c>
      <c r="D24" s="29" t="s">
        <v>882</v>
      </c>
      <c r="E24" s="30" t="s">
        <v>883</v>
      </c>
      <c r="F24" s="365"/>
      <c r="G24" s="29"/>
      <c r="H24" s="29"/>
      <c r="I24" s="154"/>
      <c r="J24" s="30"/>
      <c r="L24" s="61">
        <f t="shared" si="0"/>
        <v>3</v>
      </c>
    </row>
    <row r="25" spans="2:12" s="570" customFormat="1" ht="13.8">
      <c r="B25" s="152"/>
      <c r="C25" s="548" t="s">
        <v>974</v>
      </c>
      <c r="D25" s="548" t="s">
        <v>998</v>
      </c>
      <c r="E25" s="549" t="s">
        <v>1292</v>
      </c>
      <c r="F25" s="445"/>
      <c r="G25" s="548"/>
      <c r="H25" s="548"/>
      <c r="I25" s="154"/>
      <c r="J25" s="549"/>
      <c r="L25" s="414">
        <f t="shared" si="0"/>
        <v>3</v>
      </c>
    </row>
    <row r="26" spans="2:12" s="570" customFormat="1" ht="13.8">
      <c r="B26" s="152" t="s">
        <v>884</v>
      </c>
      <c r="C26" s="548"/>
      <c r="D26" s="548"/>
      <c r="E26" s="549"/>
      <c r="F26" s="445"/>
      <c r="G26" s="548"/>
      <c r="H26" s="548"/>
      <c r="I26" s="154"/>
      <c r="J26" s="549"/>
      <c r="L26" s="414"/>
    </row>
    <row r="27" spans="2:12" s="570" customFormat="1" ht="55.2">
      <c r="B27" s="152"/>
      <c r="C27" s="548" t="s">
        <v>885</v>
      </c>
      <c r="D27" s="548" t="s">
        <v>895</v>
      </c>
      <c r="E27" s="549" t="s">
        <v>887</v>
      </c>
      <c r="F27" s="445"/>
      <c r="G27" s="548"/>
      <c r="H27" s="548"/>
      <c r="I27" s="154"/>
      <c r="J27" s="549"/>
      <c r="L27" s="414"/>
    </row>
    <row r="28" spans="2:12" s="570" customFormat="1" ht="41.4">
      <c r="B28" s="152"/>
      <c r="C28" s="548" t="s">
        <v>886</v>
      </c>
      <c r="D28" s="548" t="s">
        <v>890</v>
      </c>
      <c r="E28" s="549" t="s">
        <v>978</v>
      </c>
      <c r="F28" s="445"/>
      <c r="G28" s="548"/>
      <c r="H28" s="548"/>
      <c r="I28" s="154"/>
      <c r="J28" s="549"/>
      <c r="L28" s="414"/>
    </row>
    <row r="29" spans="2:12" s="570" customFormat="1" ht="41.4">
      <c r="B29" s="152"/>
      <c r="C29" s="548" t="s">
        <v>891</v>
      </c>
      <c r="D29" s="548" t="s">
        <v>979</v>
      </c>
      <c r="E29" s="549" t="s">
        <v>980</v>
      </c>
      <c r="F29" s="445"/>
      <c r="G29" s="548"/>
      <c r="H29" s="548"/>
      <c r="I29" s="154"/>
      <c r="J29" s="549"/>
      <c r="L29" s="414"/>
    </row>
    <row r="30" spans="2:12" s="570" customFormat="1" ht="41.4">
      <c r="B30" s="152"/>
      <c r="C30" s="548" t="s">
        <v>892</v>
      </c>
      <c r="D30" s="548" t="s">
        <v>893</v>
      </c>
      <c r="E30" s="549" t="s">
        <v>938</v>
      </c>
      <c r="F30" s="445"/>
      <c r="G30" s="548"/>
      <c r="H30" s="548"/>
      <c r="I30" s="154"/>
      <c r="J30" s="549"/>
      <c r="L30" s="414"/>
    </row>
    <row r="31" spans="2:12" s="570" customFormat="1" ht="27.6">
      <c r="B31" s="152"/>
      <c r="C31" s="548" t="s">
        <v>975</v>
      </c>
      <c r="D31" s="548" t="s">
        <v>976</v>
      </c>
      <c r="E31" s="549" t="s">
        <v>977</v>
      </c>
      <c r="F31" s="445"/>
      <c r="G31" s="548"/>
      <c r="H31" s="548"/>
      <c r="I31" s="154"/>
      <c r="J31" s="549"/>
      <c r="L31" s="414"/>
    </row>
    <row r="32" spans="2:12" ht="13.8">
      <c r="B32" s="152" t="s">
        <v>843</v>
      </c>
      <c r="C32" s="29"/>
      <c r="D32" s="29"/>
      <c r="E32" s="30"/>
      <c r="F32" s="365"/>
      <c r="G32" s="29"/>
      <c r="H32" s="29"/>
      <c r="I32" s="154"/>
      <c r="J32" s="30"/>
      <c r="L32" s="61">
        <f t="shared" si="0"/>
        <v>1</v>
      </c>
    </row>
    <row r="33" spans="2:12" s="570" customFormat="1" ht="55.2">
      <c r="B33" s="152"/>
      <c r="C33" s="548" t="s">
        <v>894</v>
      </c>
      <c r="D33" s="548" t="s">
        <v>939</v>
      </c>
      <c r="E33" s="549" t="s">
        <v>940</v>
      </c>
      <c r="F33" s="445"/>
      <c r="G33" s="548"/>
      <c r="H33" s="548"/>
      <c r="I33" s="154"/>
      <c r="J33" s="549"/>
      <c r="L33" s="414"/>
    </row>
    <row r="34" spans="2:12" s="570" customFormat="1" ht="41.4">
      <c r="B34" s="152"/>
      <c r="C34" s="548" t="s">
        <v>896</v>
      </c>
      <c r="D34" s="548" t="s">
        <v>981</v>
      </c>
      <c r="E34" s="549" t="s">
        <v>982</v>
      </c>
      <c r="F34" s="445"/>
      <c r="G34" s="548"/>
      <c r="H34" s="548"/>
      <c r="I34" s="154"/>
      <c r="J34" s="549"/>
      <c r="L34" s="414"/>
    </row>
    <row r="35" spans="2:12" ht="13.8">
      <c r="B35" s="152" t="s">
        <v>842</v>
      </c>
      <c r="C35" s="29"/>
      <c r="D35" s="29"/>
      <c r="E35" s="30"/>
      <c r="F35" s="365"/>
      <c r="G35" s="29"/>
      <c r="H35" s="29"/>
      <c r="I35" s="154"/>
      <c r="J35" s="30"/>
      <c r="L35" s="61">
        <f t="shared" si="0"/>
        <v>1</v>
      </c>
    </row>
    <row r="36" spans="2:12" ht="55.2">
      <c r="B36" s="152"/>
      <c r="C36" s="29" t="s">
        <v>775</v>
      </c>
      <c r="D36" s="29" t="s">
        <v>983</v>
      </c>
      <c r="E36" s="549" t="s">
        <v>984</v>
      </c>
      <c r="F36" s="365"/>
      <c r="G36" s="29"/>
      <c r="H36" s="29"/>
      <c r="I36" s="154"/>
      <c r="J36" s="30"/>
      <c r="L36" s="61">
        <f t="shared" si="0"/>
        <v>3</v>
      </c>
    </row>
    <row r="37" spans="2:12" ht="27.6">
      <c r="B37" s="152"/>
      <c r="C37" s="29" t="s">
        <v>746</v>
      </c>
      <c r="D37" s="548" t="s">
        <v>941</v>
      </c>
      <c r="E37" s="549" t="s">
        <v>920</v>
      </c>
      <c r="F37" s="365"/>
      <c r="G37" s="29"/>
      <c r="H37" s="29"/>
      <c r="I37" s="154"/>
      <c r="J37" s="30"/>
      <c r="L37" s="61">
        <f t="shared" si="0"/>
        <v>3</v>
      </c>
    </row>
    <row r="38" spans="2:12" ht="13.8">
      <c r="B38" s="152" t="s">
        <v>897</v>
      </c>
      <c r="C38" s="29"/>
      <c r="D38" s="29"/>
      <c r="E38" s="549"/>
      <c r="F38" s="365"/>
      <c r="G38" s="29"/>
      <c r="H38" s="29"/>
      <c r="I38" s="154"/>
      <c r="J38" s="30"/>
      <c r="L38" s="61">
        <f t="shared" si="0"/>
        <v>1</v>
      </c>
    </row>
    <row r="39" spans="2:12" ht="69">
      <c r="B39" s="152"/>
      <c r="C39" s="548" t="s">
        <v>845</v>
      </c>
      <c r="D39" s="548" t="s">
        <v>846</v>
      </c>
      <c r="E39" s="549" t="s">
        <v>844</v>
      </c>
      <c r="F39" s="365"/>
      <c r="G39" s="29"/>
      <c r="H39" s="29"/>
      <c r="I39" s="154"/>
      <c r="J39" s="30"/>
      <c r="L39" s="61">
        <f t="shared" si="0"/>
        <v>3</v>
      </c>
    </row>
    <row r="40" spans="2:12" ht="55.2">
      <c r="B40" s="152"/>
      <c r="C40" s="548" t="s">
        <v>921</v>
      </c>
      <c r="D40" s="548" t="s">
        <v>922</v>
      </c>
      <c r="E40" s="549" t="s">
        <v>923</v>
      </c>
      <c r="F40" s="365"/>
      <c r="G40" s="29"/>
      <c r="H40" s="29"/>
      <c r="I40" s="154"/>
      <c r="J40" s="30"/>
      <c r="L40" s="61">
        <f t="shared" si="0"/>
        <v>3</v>
      </c>
    </row>
    <row r="41" spans="2:12" ht="14.4" thickBot="1">
      <c r="B41" s="153"/>
      <c r="C41" s="31"/>
      <c r="D41" s="31"/>
      <c r="E41" s="32"/>
      <c r="F41" s="366"/>
      <c r="G41" s="31"/>
      <c r="H41" s="31"/>
      <c r="I41" s="155"/>
      <c r="J41" s="32"/>
      <c r="L41" s="61">
        <f t="shared" si="0"/>
        <v>0</v>
      </c>
    </row>
  </sheetData>
  <mergeCells count="1">
    <mergeCell ref="B5:C5"/>
  </mergeCells>
  <phoneticPr fontId="25" type="noConversion"/>
  <conditionalFormatting sqref="I6:I25 I27:I41">
    <cfRule type="expression" dxfId="120" priority="16" stopIfTrue="1">
      <formula>AND($M6=1)</formula>
    </cfRule>
    <cfRule type="expression" dxfId="119" priority="17" stopIfTrue="1">
      <formula>AND($M6=2)</formula>
    </cfRule>
    <cfRule type="expression" dxfId="118" priority="18" stopIfTrue="1">
      <formula>AND($M6=3)</formula>
    </cfRule>
  </conditionalFormatting>
  <conditionalFormatting sqref="B7:J25 B27:J272">
    <cfRule type="expression" dxfId="117" priority="13" stopIfTrue="1">
      <formula>AND($L7=1)</formula>
    </cfRule>
    <cfRule type="expression" dxfId="116" priority="14" stopIfTrue="1">
      <formula>AND($L7=2)</formula>
    </cfRule>
    <cfRule type="expression" dxfId="115" priority="15" stopIfTrue="1">
      <formula>AND($L7=3)</formula>
    </cfRule>
  </conditionalFormatting>
  <conditionalFormatting sqref="I26">
    <cfRule type="expression" dxfId="114" priority="7" stopIfTrue="1">
      <formula>AND($M26=1)</formula>
    </cfRule>
    <cfRule type="expression" dxfId="113" priority="8" stopIfTrue="1">
      <formula>AND($M26=2)</formula>
    </cfRule>
    <cfRule type="expression" dxfId="112" priority="9" stopIfTrue="1">
      <formula>AND($M26=3)</formula>
    </cfRule>
  </conditionalFormatting>
  <conditionalFormatting sqref="F26:J26">
    <cfRule type="expression" dxfId="111" priority="4" stopIfTrue="1">
      <formula>AND($L26=1)</formula>
    </cfRule>
    <cfRule type="expression" dxfId="110" priority="5" stopIfTrue="1">
      <formula>AND($L26=2)</formula>
    </cfRule>
    <cfRule type="expression" dxfId="109" priority="6" stopIfTrue="1">
      <formula>AND($L26=3)</formula>
    </cfRule>
  </conditionalFormatting>
  <conditionalFormatting sqref="B26:E26">
    <cfRule type="expression" dxfId="108" priority="1" stopIfTrue="1">
      <formula>AND($L26=1)</formula>
    </cfRule>
    <cfRule type="expression" dxfId="107" priority="2" stopIfTrue="1">
      <formula>AND($L26=2)</formula>
    </cfRule>
    <cfRule type="expression" dxfId="106" priority="3" stopIfTrue="1">
      <formula>AND($L26=3)</formula>
    </cfRule>
  </conditionalFormatting>
  <dataValidations xWindow="1273" yWindow="395" count="2">
    <dataValidation type="list" allowBlank="1" showInputMessage="1" showErrorMessage="1" errorTitle="Virheellinen arvo" error="Valitse listasta" promptTitle="Palvelutaso" prompt="- A: Lähtötaso_x000a_- B: Normaali_x000a_- C: Laajennettu_x000a_- D: Kriittinen_x000a_- E: Erittäin kriittinen" sqref="I6:I41">
      <formula1>"A:Lähtötaso, B:Normaali,C:Laajennettu,D:Kriittinen,E:Erittäin kriittinen"</formula1>
    </dataValidation>
    <dataValidation type="list" allowBlank="1" showInputMessage="1" showErrorMessage="1" errorTitle="Virheellinen valinta" error="Valtise listasta" promptTitle="Onko MDS?" prompt="- Kyllä_x000a_- Ei" sqref="G7:G41">
      <formula1>"Kyllä, Ei"</formula1>
    </dataValidation>
  </dataValidations>
  <hyperlinks>
    <hyperlink ref="A1" location="Pääsivu!A1" display="⌂"/>
  </hyperlinks>
  <pageMargins left="0.39" right="0.25" top="0.28000000000000003" bottom="0.33" header="0.21" footer="0.24"/>
  <pageSetup paperSize="9" scale="90"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sheetPr>
    <tabColor rgb="FF2C1CA4"/>
  </sheetPr>
  <dimension ref="A1:AN458"/>
  <sheetViews>
    <sheetView workbookViewId="0">
      <pane ySplit="4" topLeftCell="A5" activePane="bottomLeft" state="frozen"/>
      <selection activeCell="E30" sqref="E30"/>
      <selection pane="bottomLeft" activeCell="C1" sqref="C1"/>
    </sheetView>
  </sheetViews>
  <sheetFormatPr defaultColWidth="9.109375" defaultRowHeight="13.2"/>
  <cols>
    <col min="1" max="1" width="2.5546875" style="399" customWidth="1"/>
    <col min="2" max="2" width="2.44140625" style="399" customWidth="1"/>
    <col min="3" max="3" width="16.5546875" style="399" customWidth="1"/>
    <col min="4" max="4" width="43.44140625" style="399" customWidth="1"/>
    <col min="5" max="5" width="3.5546875" style="111" customWidth="1"/>
    <col min="6" max="6" width="6.109375" style="399" bestFit="1" customWidth="1"/>
    <col min="7" max="7" width="5.5546875" style="399" customWidth="1"/>
    <col min="8" max="8" width="5.88671875" style="399" customWidth="1"/>
    <col min="9" max="9" width="5.6640625" style="399" customWidth="1"/>
    <col min="10" max="10" width="6" style="399" customWidth="1"/>
    <col min="11" max="11" width="6.5546875" style="399" customWidth="1"/>
    <col min="12" max="12" width="5.33203125" style="399" customWidth="1"/>
    <col min="13" max="13" width="6" style="399" customWidth="1"/>
    <col min="14" max="14" width="5.88671875" style="399" customWidth="1"/>
    <col min="15" max="15" width="4.109375" style="399" customWidth="1"/>
    <col min="16" max="44" width="4.33203125" style="399" customWidth="1"/>
    <col min="45" max="16384" width="9.109375" style="399"/>
  </cols>
  <sheetData>
    <row r="1" spans="1:40" s="442" customFormat="1" ht="22.8">
      <c r="A1" s="504" t="s">
        <v>315</v>
      </c>
      <c r="B1" s="441" t="s">
        <v>685</v>
      </c>
      <c r="C1" s="441"/>
      <c r="E1" s="190"/>
      <c r="G1" s="191" t="s">
        <v>686</v>
      </c>
    </row>
    <row r="2" spans="1:40" ht="5.4" customHeight="1"/>
    <row r="3" spans="1:40" ht="14.4" thickBot="1">
      <c r="D3" s="401" t="str">
        <f>CONCATENATE("Versio ",Pääsivu!D6)</f>
        <v>Versio 1.0</v>
      </c>
      <c r="F3" s="413"/>
      <c r="G3" s="413"/>
      <c r="R3" s="413"/>
      <c r="S3" s="413"/>
    </row>
    <row r="4" spans="1:40" ht="150" customHeight="1" thickBot="1">
      <c r="D4" s="413">
        <f>Pääsivu!D7</f>
        <v>41984</v>
      </c>
      <c r="E4" s="112"/>
      <c r="F4" s="568" t="str">
        <f>Tiedot!B6</f>
        <v>Henkilön perustiedot</v>
      </c>
      <c r="G4" s="568" t="str">
        <f>Tiedot!B9</f>
        <v>Kohteen perustiedot</v>
      </c>
      <c r="H4" s="667" t="str">
        <f>Tiedot!B24</f>
        <v>Luokittelutieto</v>
      </c>
      <c r="I4" s="567" t="str">
        <f>Tiedot!B30</f>
        <v>Julkisyhteisötieto</v>
      </c>
      <c r="J4" s="567" t="str">
        <f>Tiedot!B32</f>
        <v>Toimeenpanon tilannetieto</v>
      </c>
      <c r="K4" s="567" t="str">
        <f>Tiedot!B38</f>
        <v>Käsittelytieto</v>
      </c>
      <c r="L4" s="567" t="str">
        <f>Tiedot!B46</f>
        <v>Palvelun tuottajan tieto</v>
      </c>
      <c r="M4" s="567" t="str">
        <f>Tiedot!B49</f>
        <v xml:space="preserve">Hallitusohjelman tavoitteen toimenpiteen tiedot         </v>
      </c>
      <c r="N4" s="567" t="str">
        <f>Tiedot!B54</f>
        <v>Strategioiden, selontekojen ja valtioneuvoston linjaavien dokumenttien tiedot</v>
      </c>
      <c r="O4" s="106">
        <f>Tiedot!B61</f>
        <v>0</v>
      </c>
      <c r="P4" s="106" t="str">
        <f>Tiedot!C61</f>
        <v>Dokumentin nimi</v>
      </c>
      <c r="Q4" s="106" t="str">
        <f>Tiedot!D61</f>
        <v>Dokumentin nimi/otsikko</v>
      </c>
      <c r="R4" s="106">
        <f>Tiedot!E61</f>
        <v>0</v>
      </c>
      <c r="S4" s="106">
        <f>Tiedot!F61</f>
        <v>0</v>
      </c>
      <c r="T4" s="106">
        <f>Tiedot!G61</f>
        <v>0</v>
      </c>
      <c r="U4" s="106">
        <f>Tiedot!H61</f>
        <v>0</v>
      </c>
      <c r="V4" s="106">
        <f>Tiedot!I61</f>
        <v>0</v>
      </c>
      <c r="W4" s="106">
        <f>Tiedot!J61</f>
        <v>0</v>
      </c>
      <c r="X4" s="106">
        <f>Tiedot!K61</f>
        <v>0</v>
      </c>
      <c r="Y4" s="106">
        <f>Tiedot!L61</f>
        <v>0</v>
      </c>
      <c r="Z4" s="106">
        <f>Tiedot!M61</f>
        <v>0</v>
      </c>
      <c r="AA4" s="106">
        <f>Tiedot!N61</f>
        <v>0</v>
      </c>
      <c r="AB4" s="106">
        <f>Tiedot!O61</f>
        <v>0</v>
      </c>
      <c r="AC4" s="106">
        <f>Tiedot!P61</f>
        <v>0</v>
      </c>
      <c r="AD4" s="106">
        <f>Tiedot!Q61</f>
        <v>0</v>
      </c>
      <c r="AE4" s="106">
        <f>Tiedot!R61</f>
        <v>0</v>
      </c>
      <c r="AF4" s="106">
        <f>Tiedot!S61</f>
        <v>0</v>
      </c>
      <c r="AG4" s="106">
        <f>Tiedot!T61</f>
        <v>0</v>
      </c>
      <c r="AH4" s="106">
        <f>Tiedot!U61</f>
        <v>0</v>
      </c>
      <c r="AI4" s="106">
        <f>Tiedot!V61</f>
        <v>0</v>
      </c>
      <c r="AJ4" s="106">
        <f>Tiedot!W61</f>
        <v>0</v>
      </c>
      <c r="AK4" s="106">
        <f>Tiedot!X61</f>
        <v>0</v>
      </c>
      <c r="AL4" s="106">
        <f>Tiedot!Y61</f>
        <v>0</v>
      </c>
      <c r="AM4" s="106" t="str">
        <f>IF(Tiedot!C48="","",Tiedot!C48)</f>
        <v/>
      </c>
      <c r="AN4" s="107" t="str">
        <f>IF(Tiedot!C49="","",Tiedot!C49)</f>
        <v/>
      </c>
    </row>
    <row r="5" spans="1:40" ht="6" customHeight="1" thickBot="1">
      <c r="B5" s="83"/>
      <c r="C5" s="83"/>
      <c r="D5" s="43"/>
      <c r="E5" s="113"/>
      <c r="F5" s="415"/>
      <c r="G5" s="415"/>
      <c r="H5" s="415"/>
      <c r="R5" s="415"/>
      <c r="S5" s="415"/>
      <c r="T5" s="415"/>
    </row>
    <row r="6" spans="1:40" ht="13.8" thickBot="1">
      <c r="B6" s="84"/>
      <c r="C6" s="84"/>
      <c r="D6" s="84"/>
      <c r="E6" s="114"/>
      <c r="F6" s="108">
        <f t="shared" ref="F6:AN6" si="0">COUNTA(F7:F95)</f>
        <v>15</v>
      </c>
      <c r="G6" s="109">
        <f t="shared" si="0"/>
        <v>14</v>
      </c>
      <c r="H6" s="109">
        <f t="shared" si="0"/>
        <v>13</v>
      </c>
      <c r="I6" s="109">
        <f t="shared" si="0"/>
        <v>13</v>
      </c>
      <c r="J6" s="109">
        <f t="shared" si="0"/>
        <v>15</v>
      </c>
      <c r="K6" s="109">
        <f t="shared" si="0"/>
        <v>14</v>
      </c>
      <c r="L6" s="109">
        <f t="shared" si="0"/>
        <v>10</v>
      </c>
      <c r="M6" s="109">
        <f t="shared" si="0"/>
        <v>16</v>
      </c>
      <c r="N6" s="109">
        <f t="shared" si="0"/>
        <v>14</v>
      </c>
      <c r="O6" s="109">
        <f t="shared" si="0"/>
        <v>0</v>
      </c>
      <c r="P6" s="109">
        <f t="shared" si="0"/>
        <v>0</v>
      </c>
      <c r="Q6" s="109">
        <f t="shared" si="0"/>
        <v>0</v>
      </c>
      <c r="R6" s="109">
        <f t="shared" si="0"/>
        <v>0</v>
      </c>
      <c r="S6" s="109">
        <f t="shared" si="0"/>
        <v>0</v>
      </c>
      <c r="T6" s="109">
        <f t="shared" si="0"/>
        <v>0</v>
      </c>
      <c r="U6" s="109">
        <f t="shared" si="0"/>
        <v>0</v>
      </c>
      <c r="V6" s="109">
        <f t="shared" si="0"/>
        <v>0</v>
      </c>
      <c r="W6" s="109">
        <f t="shared" si="0"/>
        <v>0</v>
      </c>
      <c r="X6" s="109">
        <f t="shared" si="0"/>
        <v>0</v>
      </c>
      <c r="Y6" s="109">
        <f t="shared" si="0"/>
        <v>0</v>
      </c>
      <c r="Z6" s="109">
        <f t="shared" si="0"/>
        <v>0</v>
      </c>
      <c r="AA6" s="109">
        <f t="shared" si="0"/>
        <v>0</v>
      </c>
      <c r="AB6" s="109">
        <f t="shared" si="0"/>
        <v>0</v>
      </c>
      <c r="AC6" s="109">
        <f t="shared" si="0"/>
        <v>0</v>
      </c>
      <c r="AD6" s="109">
        <f t="shared" si="0"/>
        <v>0</v>
      </c>
      <c r="AE6" s="109">
        <f t="shared" si="0"/>
        <v>0</v>
      </c>
      <c r="AF6" s="109">
        <f t="shared" si="0"/>
        <v>0</v>
      </c>
      <c r="AG6" s="109">
        <f t="shared" si="0"/>
        <v>0</v>
      </c>
      <c r="AH6" s="109">
        <f t="shared" si="0"/>
        <v>0</v>
      </c>
      <c r="AI6" s="109">
        <f t="shared" si="0"/>
        <v>0</v>
      </c>
      <c r="AJ6" s="109">
        <f t="shared" si="0"/>
        <v>0</v>
      </c>
      <c r="AK6" s="109">
        <f t="shared" si="0"/>
        <v>0</v>
      </c>
      <c r="AL6" s="109">
        <f t="shared" si="0"/>
        <v>0</v>
      </c>
      <c r="AM6" s="109">
        <f t="shared" si="0"/>
        <v>0</v>
      </c>
      <c r="AN6" s="110">
        <f t="shared" si="0"/>
        <v>0</v>
      </c>
    </row>
    <row r="7" spans="1:40">
      <c r="B7" s="91"/>
      <c r="C7" s="92" t="str">
        <f>Sidosryhmät!B7</f>
        <v>Sisäinen - osallistuu, toteuttaa</v>
      </c>
      <c r="D7" s="93" t="str">
        <f>IF(Prosessilista!D6="","",Prosessilista!D6)</f>
        <v/>
      </c>
      <c r="E7" s="115">
        <f t="shared" ref="E7:E16" si="1">COUNTA(F7:Q7)</f>
        <v>0</v>
      </c>
      <c r="F7" s="672"/>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6"/>
    </row>
    <row r="8" spans="1:40">
      <c r="B8" s="97"/>
      <c r="C8" s="81"/>
      <c r="D8" s="86" t="str">
        <f>Sidosryhmät!C8</f>
        <v>Sisältöä tuottava virkamies</v>
      </c>
      <c r="E8" s="116">
        <f t="shared" si="1"/>
        <v>9</v>
      </c>
      <c r="F8" s="582" t="s">
        <v>698</v>
      </c>
      <c r="G8" s="673" t="s">
        <v>698</v>
      </c>
      <c r="H8" s="581" t="s">
        <v>698</v>
      </c>
      <c r="I8" s="581" t="s">
        <v>698</v>
      </c>
      <c r="J8" s="581" t="s">
        <v>698</v>
      </c>
      <c r="K8" s="581" t="s">
        <v>698</v>
      </c>
      <c r="L8" s="581" t="s">
        <v>764</v>
      </c>
      <c r="M8" s="581" t="s">
        <v>698</v>
      </c>
      <c r="N8" s="581" t="s">
        <v>698</v>
      </c>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98"/>
    </row>
    <row r="9" spans="1:40">
      <c r="B9" s="97"/>
      <c r="C9" s="86" t="e">
        <f>IF(Prosessilista!#REF!="","",Prosessilista!#REF!)</f>
        <v>#REF!</v>
      </c>
      <c r="D9" s="86" t="str">
        <f>Sidosryhmät!C9</f>
        <v>Virkamiesjohto</v>
      </c>
      <c r="E9" s="116">
        <f t="shared" si="1"/>
        <v>8</v>
      </c>
      <c r="F9" s="674" t="s">
        <v>958</v>
      </c>
      <c r="G9" s="673" t="s">
        <v>958</v>
      </c>
      <c r="H9" s="581" t="s">
        <v>958</v>
      </c>
      <c r="I9" s="581" t="s">
        <v>958</v>
      </c>
      <c r="J9" s="673" t="s">
        <v>958</v>
      </c>
      <c r="K9" s="673" t="s">
        <v>959</v>
      </c>
      <c r="L9" s="581"/>
      <c r="M9" s="581" t="s">
        <v>958</v>
      </c>
      <c r="N9" s="581" t="s">
        <v>958</v>
      </c>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98"/>
    </row>
    <row r="10" spans="1:40">
      <c r="B10" s="97"/>
      <c r="C10" s="81"/>
      <c r="D10" s="86" t="str">
        <f>Sidosryhmät!C10</f>
        <v>Ohjelman/projektin ohjausryhmä</v>
      </c>
      <c r="E10" s="116">
        <f>COUNTA(F10:I10)</f>
        <v>4</v>
      </c>
      <c r="F10" s="582" t="s">
        <v>958</v>
      </c>
      <c r="G10" s="582" t="s">
        <v>958</v>
      </c>
      <c r="H10" s="582" t="s">
        <v>958</v>
      </c>
      <c r="I10" s="582" t="s">
        <v>958</v>
      </c>
      <c r="J10" s="582" t="s">
        <v>958</v>
      </c>
      <c r="K10" s="673" t="s">
        <v>959</v>
      </c>
      <c r="L10" s="581"/>
      <c r="M10" s="581" t="s">
        <v>958</v>
      </c>
      <c r="N10" s="581" t="s">
        <v>958</v>
      </c>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98"/>
    </row>
    <row r="11" spans="1:40">
      <c r="B11" s="97"/>
      <c r="C11" s="81"/>
      <c r="D11" s="86" t="str">
        <f>Sidosryhmät!C11</f>
        <v xml:space="preserve">Toimijaryhmä </v>
      </c>
      <c r="E11" s="116">
        <f t="shared" si="1"/>
        <v>8</v>
      </c>
      <c r="F11" s="674" t="s">
        <v>684</v>
      </c>
      <c r="G11" s="582" t="s">
        <v>684</v>
      </c>
      <c r="H11" s="582" t="s">
        <v>684</v>
      </c>
      <c r="I11" s="582" t="s">
        <v>684</v>
      </c>
      <c r="J11" s="582" t="s">
        <v>684</v>
      </c>
      <c r="K11" s="673" t="s">
        <v>959</v>
      </c>
      <c r="L11" s="581"/>
      <c r="M11" s="581" t="s">
        <v>684</v>
      </c>
      <c r="N11" s="581" t="s">
        <v>684</v>
      </c>
      <c r="O11" s="581"/>
      <c r="P11" s="581"/>
      <c r="Q11" s="581"/>
      <c r="R11" s="581"/>
      <c r="S11" s="581"/>
      <c r="T11" s="581"/>
      <c r="U11" s="581"/>
      <c r="V11" s="581"/>
      <c r="W11" s="581"/>
      <c r="X11" s="581"/>
      <c r="Y11" s="581"/>
      <c r="Z11" s="581"/>
      <c r="AA11" s="581"/>
      <c r="AB11" s="581"/>
      <c r="AC11" s="581"/>
      <c r="AD11" s="581"/>
      <c r="AE11" s="581"/>
      <c r="AF11" s="581"/>
      <c r="AG11" s="581"/>
      <c r="AH11" s="581"/>
      <c r="AI11" s="581"/>
      <c r="AJ11" s="581"/>
      <c r="AK11" s="581"/>
      <c r="AL11" s="581"/>
      <c r="AM11" s="581"/>
      <c r="AN11" s="98"/>
    </row>
    <row r="12" spans="1:40">
      <c r="B12" s="97"/>
      <c r="C12" s="81"/>
      <c r="D12" s="86" t="str">
        <f>Sidosryhmät!C12</f>
        <v>Poliittinen päätöksentekijä</v>
      </c>
      <c r="E12" s="116">
        <f t="shared" si="1"/>
        <v>2</v>
      </c>
      <c r="F12" s="89"/>
      <c r="G12" s="581"/>
      <c r="H12" s="88"/>
      <c r="I12" s="581"/>
      <c r="J12" s="582" t="s">
        <v>958</v>
      </c>
      <c r="K12" s="581"/>
      <c r="L12" s="581"/>
      <c r="M12" s="581" t="s">
        <v>958</v>
      </c>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1"/>
      <c r="AK12" s="581"/>
      <c r="AL12" s="581"/>
      <c r="AM12" s="581"/>
      <c r="AN12" s="98"/>
    </row>
    <row r="13" spans="1:40">
      <c r="B13" s="97"/>
      <c r="C13" s="81"/>
      <c r="D13" s="86" t="str">
        <f>Sidosryhmät!C13</f>
        <v>Hallinnonala</v>
      </c>
      <c r="E13" s="116">
        <f t="shared" si="1"/>
        <v>2</v>
      </c>
      <c r="F13" s="89"/>
      <c r="G13" s="581"/>
      <c r="H13" s="88"/>
      <c r="I13" s="581"/>
      <c r="J13" s="582" t="s">
        <v>684</v>
      </c>
      <c r="K13" s="581"/>
      <c r="L13" s="581"/>
      <c r="M13" s="581" t="s">
        <v>684</v>
      </c>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581"/>
      <c r="AN13" s="98"/>
    </row>
    <row r="14" spans="1:40">
      <c r="B14" s="97"/>
      <c r="C14" s="81"/>
      <c r="D14" s="86" t="str">
        <f>Sidosryhmät!C14</f>
        <v>Sisäinen tiedon selailija</v>
      </c>
      <c r="E14" s="116">
        <f t="shared" si="1"/>
        <v>9</v>
      </c>
      <c r="F14" s="582" t="s">
        <v>684</v>
      </c>
      <c r="G14" s="582" t="s">
        <v>684</v>
      </c>
      <c r="H14" s="582" t="s">
        <v>684</v>
      </c>
      <c r="I14" s="582" t="s">
        <v>684</v>
      </c>
      <c r="J14" s="582" t="s">
        <v>684</v>
      </c>
      <c r="K14" s="581" t="s">
        <v>959</v>
      </c>
      <c r="L14" s="581" t="s">
        <v>764</v>
      </c>
      <c r="M14" s="581" t="s">
        <v>684</v>
      </c>
      <c r="N14" s="581" t="s">
        <v>684</v>
      </c>
      <c r="O14" s="581"/>
      <c r="P14" s="581"/>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98"/>
    </row>
    <row r="15" spans="1:40">
      <c r="B15" s="97"/>
      <c r="C15" s="81"/>
      <c r="D15" s="86" t="str">
        <f>Sidosryhmät!C15</f>
        <v>Organisaatio</v>
      </c>
      <c r="E15" s="116">
        <f t="shared" si="1"/>
        <v>7</v>
      </c>
      <c r="F15" s="582" t="s">
        <v>958</v>
      </c>
      <c r="G15" s="582" t="s">
        <v>958</v>
      </c>
      <c r="H15" s="582" t="s">
        <v>958</v>
      </c>
      <c r="I15" s="582" t="s">
        <v>958</v>
      </c>
      <c r="J15" s="582" t="s">
        <v>958</v>
      </c>
      <c r="K15" s="581"/>
      <c r="L15" s="581"/>
      <c r="M15" s="581" t="s">
        <v>958</v>
      </c>
      <c r="N15" s="581" t="s">
        <v>958</v>
      </c>
      <c r="O15" s="581"/>
      <c r="P15" s="581"/>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98"/>
    </row>
    <row r="16" spans="1:40">
      <c r="B16" s="97"/>
      <c r="C16" s="81"/>
      <c r="D16" s="86" t="str">
        <f>Sidosryhmät!C16</f>
        <v>Valtionhallinnon järjestelmä</v>
      </c>
      <c r="E16" s="116">
        <f t="shared" si="1"/>
        <v>8</v>
      </c>
      <c r="F16" s="582" t="s">
        <v>698</v>
      </c>
      <c r="G16" s="581" t="s">
        <v>698</v>
      </c>
      <c r="H16" s="581" t="s">
        <v>698</v>
      </c>
      <c r="I16" s="88" t="s">
        <v>698</v>
      </c>
      <c r="J16" s="581" t="s">
        <v>698</v>
      </c>
      <c r="K16" s="581" t="s">
        <v>698</v>
      </c>
      <c r="L16" s="581"/>
      <c r="M16" s="581" t="s">
        <v>698</v>
      </c>
      <c r="N16" s="581" t="s">
        <v>698</v>
      </c>
      <c r="O16" s="581"/>
      <c r="P16" s="581"/>
      <c r="Q16" s="581"/>
      <c r="R16" s="581"/>
      <c r="S16" s="88"/>
      <c r="T16" s="88"/>
      <c r="U16" s="88"/>
      <c r="V16" s="88"/>
      <c r="W16" s="88"/>
      <c r="X16" s="88"/>
      <c r="Y16" s="88"/>
      <c r="Z16" s="88"/>
      <c r="AA16" s="88"/>
      <c r="AB16" s="88"/>
      <c r="AC16" s="88"/>
      <c r="AD16" s="88"/>
      <c r="AE16" s="88"/>
      <c r="AF16" s="88"/>
      <c r="AG16" s="88"/>
      <c r="AH16" s="88"/>
      <c r="AI16" s="88"/>
      <c r="AJ16" s="88"/>
      <c r="AK16" s="88"/>
      <c r="AL16" s="88"/>
      <c r="AM16" s="88"/>
      <c r="AN16" s="98"/>
    </row>
    <row r="17" spans="2:40">
      <c r="B17" s="97"/>
      <c r="C17" s="81" t="str">
        <f>Sidosryhmät!B18</f>
        <v>Ulkoinen - seuraa, jalostaa</v>
      </c>
      <c r="D17" s="86">
        <f>Sidosryhmät!C19</f>
        <v>0</v>
      </c>
      <c r="E17" s="116"/>
      <c r="F17" s="89"/>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98"/>
    </row>
    <row r="18" spans="2:40">
      <c r="B18" s="97"/>
      <c r="C18" s="81"/>
      <c r="D18" s="86" t="str">
        <f>Sidosryhmät!C20</f>
        <v>Kansalainen</v>
      </c>
      <c r="E18" s="116"/>
      <c r="F18" s="582" t="s">
        <v>684</v>
      </c>
      <c r="G18" s="582" t="s">
        <v>684</v>
      </c>
      <c r="H18" s="582" t="s">
        <v>684</v>
      </c>
      <c r="I18" s="582" t="s">
        <v>684</v>
      </c>
      <c r="J18" s="582" t="s">
        <v>684</v>
      </c>
      <c r="K18" s="581" t="s">
        <v>959</v>
      </c>
      <c r="L18" s="581" t="s">
        <v>764</v>
      </c>
      <c r="M18" s="581" t="s">
        <v>684</v>
      </c>
      <c r="N18" s="581" t="s">
        <v>684</v>
      </c>
      <c r="O18" s="581"/>
      <c r="P18" s="581"/>
      <c r="Q18" s="581"/>
      <c r="R18" s="581"/>
      <c r="S18" s="581"/>
      <c r="T18" s="581"/>
      <c r="U18" s="581"/>
      <c r="V18" s="581"/>
      <c r="W18" s="581"/>
      <c r="X18" s="581"/>
      <c r="Y18" s="581"/>
      <c r="Z18" s="581"/>
      <c r="AA18" s="581"/>
      <c r="AB18" s="581"/>
      <c r="AC18" s="581"/>
      <c r="AD18" s="581"/>
      <c r="AE18" s="581"/>
      <c r="AF18" s="581"/>
      <c r="AG18" s="581"/>
      <c r="AH18" s="581"/>
      <c r="AI18" s="581"/>
      <c r="AJ18" s="581"/>
      <c r="AK18" s="581"/>
      <c r="AL18" s="581"/>
      <c r="AM18" s="581"/>
      <c r="AN18" s="98"/>
    </row>
    <row r="19" spans="2:40">
      <c r="B19" s="97"/>
      <c r="C19" s="81"/>
      <c r="D19" s="86" t="str">
        <f>Sidosryhmät!C21</f>
        <v>Media</v>
      </c>
      <c r="E19" s="116"/>
      <c r="F19" s="582" t="s">
        <v>684</v>
      </c>
      <c r="G19" s="582" t="s">
        <v>684</v>
      </c>
      <c r="H19" s="582" t="s">
        <v>684</v>
      </c>
      <c r="I19" s="582" t="s">
        <v>684</v>
      </c>
      <c r="J19" s="582" t="s">
        <v>684</v>
      </c>
      <c r="K19" s="581" t="s">
        <v>959</v>
      </c>
      <c r="L19" s="581" t="s">
        <v>764</v>
      </c>
      <c r="M19" s="581" t="s">
        <v>684</v>
      </c>
      <c r="N19" s="581" t="s">
        <v>684</v>
      </c>
      <c r="O19" s="581"/>
      <c r="P19" s="581"/>
      <c r="Q19" s="581"/>
      <c r="R19" s="581"/>
      <c r="S19" s="581"/>
      <c r="T19" s="581"/>
      <c r="U19" s="581"/>
      <c r="V19" s="581"/>
      <c r="W19" s="581"/>
      <c r="X19" s="581"/>
      <c r="Y19" s="581"/>
      <c r="Z19" s="581"/>
      <c r="AA19" s="581"/>
      <c r="AB19" s="581"/>
      <c r="AC19" s="581"/>
      <c r="AD19" s="581"/>
      <c r="AE19" s="581"/>
      <c r="AF19" s="581"/>
      <c r="AG19" s="581"/>
      <c r="AH19" s="581"/>
      <c r="AI19" s="581"/>
      <c r="AJ19" s="581"/>
      <c r="AK19" s="581"/>
      <c r="AL19" s="581"/>
      <c r="AM19" s="581"/>
      <c r="AN19" s="98"/>
    </row>
    <row r="20" spans="2:40">
      <c r="B20" s="97"/>
      <c r="C20" s="81"/>
      <c r="D20" s="86" t="str">
        <f>Sidosryhmät!C22</f>
        <v>Julkisen hallinnon toimija</v>
      </c>
      <c r="E20" s="116"/>
      <c r="F20" s="582" t="s">
        <v>684</v>
      </c>
      <c r="G20" s="582" t="s">
        <v>684</v>
      </c>
      <c r="H20" s="582" t="s">
        <v>684</v>
      </c>
      <c r="I20" s="582" t="s">
        <v>684</v>
      </c>
      <c r="J20" s="582" t="s">
        <v>684</v>
      </c>
      <c r="K20" s="581" t="s">
        <v>959</v>
      </c>
      <c r="L20" s="581" t="s">
        <v>764</v>
      </c>
      <c r="M20" s="581" t="s">
        <v>684</v>
      </c>
      <c r="N20" s="581" t="s">
        <v>684</v>
      </c>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1"/>
      <c r="AL20" s="581"/>
      <c r="AM20" s="581"/>
      <c r="AN20" s="98"/>
    </row>
    <row r="21" spans="2:40">
      <c r="B21" s="97"/>
      <c r="C21" s="81"/>
      <c r="D21" s="86" t="str">
        <f>Sidosryhmät!C23</f>
        <v xml:space="preserve">Yksityinen toimija </v>
      </c>
      <c r="E21" s="116"/>
      <c r="F21" s="582" t="s">
        <v>684</v>
      </c>
      <c r="G21" s="582" t="s">
        <v>684</v>
      </c>
      <c r="H21" s="582" t="s">
        <v>684</v>
      </c>
      <c r="I21" s="582" t="s">
        <v>684</v>
      </c>
      <c r="J21" s="582" t="s">
        <v>684</v>
      </c>
      <c r="K21" s="581" t="s">
        <v>959</v>
      </c>
      <c r="L21" s="581" t="s">
        <v>764</v>
      </c>
      <c r="M21" s="581" t="s">
        <v>684</v>
      </c>
      <c r="N21" s="581" t="s">
        <v>684</v>
      </c>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98"/>
    </row>
    <row r="22" spans="2:40">
      <c r="B22" s="97"/>
      <c r="C22" s="81"/>
      <c r="D22" s="86" t="str">
        <f>Sidosryhmät!C24</f>
        <v>Rajapinnan hyödyntäjä</v>
      </c>
      <c r="E22" s="116"/>
      <c r="F22" s="582" t="s">
        <v>684</v>
      </c>
      <c r="G22" s="582" t="s">
        <v>684</v>
      </c>
      <c r="H22" s="582" t="s">
        <v>684</v>
      </c>
      <c r="I22" s="582" t="s">
        <v>684</v>
      </c>
      <c r="J22" s="582" t="s">
        <v>684</v>
      </c>
      <c r="K22" s="581" t="s">
        <v>959</v>
      </c>
      <c r="L22" s="581" t="s">
        <v>764</v>
      </c>
      <c r="M22" s="581" t="s">
        <v>684</v>
      </c>
      <c r="N22" s="581" t="s">
        <v>684</v>
      </c>
      <c r="O22" s="581"/>
      <c r="P22" s="581"/>
      <c r="Q22" s="581"/>
      <c r="R22" s="581"/>
      <c r="S22" s="581"/>
      <c r="T22" s="581"/>
      <c r="U22" s="581"/>
      <c r="V22" s="581"/>
      <c r="W22" s="581"/>
      <c r="X22" s="581"/>
      <c r="Y22" s="581"/>
      <c r="Z22" s="581"/>
      <c r="AA22" s="581"/>
      <c r="AB22" s="581"/>
      <c r="AC22" s="581"/>
      <c r="AD22" s="581"/>
      <c r="AE22" s="581"/>
      <c r="AF22" s="581"/>
      <c r="AG22" s="581"/>
      <c r="AH22" s="581"/>
      <c r="AI22" s="581"/>
      <c r="AJ22" s="581"/>
      <c r="AK22" s="581"/>
      <c r="AL22" s="581"/>
      <c r="AM22" s="581"/>
      <c r="AN22" s="98"/>
    </row>
    <row r="23" spans="2:40">
      <c r="B23" s="97"/>
      <c r="C23" s="81"/>
      <c r="D23" s="86" t="str">
        <f>Sidosryhmät!C25</f>
        <v>Kansainväliset toimijat</v>
      </c>
      <c r="E23" s="116"/>
      <c r="F23" s="582" t="s">
        <v>684</v>
      </c>
      <c r="G23" s="582" t="s">
        <v>684</v>
      </c>
      <c r="H23" s="88"/>
      <c r="I23" s="88"/>
      <c r="J23" s="88"/>
      <c r="K23" s="88"/>
      <c r="L23" s="88"/>
      <c r="M23" s="581" t="s">
        <v>684</v>
      </c>
      <c r="N23" s="581" t="s">
        <v>684</v>
      </c>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98"/>
    </row>
    <row r="24" spans="2:40">
      <c r="B24" s="97"/>
      <c r="C24" s="81" t="str">
        <f>Sidosryhmät!B27</f>
        <v>Palvelun tuottaja</v>
      </c>
      <c r="D24" s="86">
        <f>Sidosryhmät!C28</f>
        <v>0</v>
      </c>
      <c r="E24" s="116"/>
      <c r="F24" s="89"/>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98"/>
    </row>
    <row r="25" spans="2:40">
      <c r="B25" s="97"/>
      <c r="C25" s="81"/>
      <c r="D25" s="86" t="str">
        <f>Sidosryhmät!C29</f>
        <v>Pääkäyttäjä</v>
      </c>
      <c r="E25" s="116"/>
      <c r="F25" s="581" t="s">
        <v>698</v>
      </c>
      <c r="G25" s="581"/>
      <c r="H25" s="581"/>
      <c r="I25" s="88"/>
      <c r="J25" s="88"/>
      <c r="K25" s="581" t="s">
        <v>684</v>
      </c>
      <c r="L25" s="581" t="s">
        <v>698</v>
      </c>
      <c r="M25" s="88"/>
      <c r="N25" s="88"/>
      <c r="O25" s="88"/>
      <c r="P25" s="88"/>
      <c r="Q25" s="88"/>
      <c r="R25" s="88"/>
      <c r="S25" s="88"/>
      <c r="T25" s="88"/>
      <c r="U25" s="88"/>
      <c r="V25" s="88"/>
      <c r="W25" s="88"/>
      <c r="X25" s="88"/>
      <c r="Y25" s="88"/>
      <c r="Z25" s="88"/>
      <c r="AA25" s="88"/>
      <c r="AB25" s="88"/>
      <c r="AC25" s="88"/>
      <c r="AD25" s="88"/>
      <c r="AE25" s="88"/>
      <c r="AF25" s="88"/>
      <c r="AG25" s="88"/>
      <c r="AH25" s="88"/>
      <c r="AI25" s="581"/>
      <c r="AJ25" s="88"/>
      <c r="AK25" s="88"/>
      <c r="AL25" s="88"/>
      <c r="AM25" s="88"/>
      <c r="AN25" s="98"/>
    </row>
    <row r="26" spans="2:40">
      <c r="B26" s="97"/>
      <c r="C26" s="81"/>
      <c r="D26" s="86" t="str">
        <f>Sidosryhmät!C30</f>
        <v>Palvelun hallinta</v>
      </c>
      <c r="E26" s="116"/>
      <c r="F26" s="581"/>
      <c r="G26" s="581"/>
      <c r="H26" s="581"/>
      <c r="I26" s="88"/>
      <c r="J26" s="88"/>
      <c r="K26" s="581" t="s">
        <v>684</v>
      </c>
      <c r="L26" s="581" t="s">
        <v>684</v>
      </c>
      <c r="M26" s="88"/>
      <c r="N26" s="88"/>
      <c r="O26" s="88"/>
      <c r="P26" s="88"/>
      <c r="Q26" s="88"/>
      <c r="R26" s="88"/>
      <c r="S26" s="88"/>
      <c r="T26" s="88"/>
      <c r="U26" s="88"/>
      <c r="V26" s="88"/>
      <c r="W26" s="88"/>
      <c r="X26" s="88"/>
      <c r="Y26" s="88"/>
      <c r="Z26" s="88"/>
      <c r="AA26" s="88"/>
      <c r="AB26" s="88"/>
      <c r="AC26" s="88"/>
      <c r="AD26" s="88"/>
      <c r="AE26" s="88"/>
      <c r="AF26" s="88"/>
      <c r="AG26" s="88"/>
      <c r="AH26" s="88"/>
      <c r="AI26" s="581"/>
      <c r="AJ26" s="88"/>
      <c r="AK26" s="88"/>
      <c r="AL26" s="88"/>
      <c r="AM26" s="88"/>
      <c r="AN26" s="98"/>
    </row>
    <row r="27" spans="2:40">
      <c r="B27" s="97"/>
      <c r="C27" s="81"/>
      <c r="D27" s="86" t="str">
        <f>Sidosryhmät!C31</f>
        <v>Palvelukeskus</v>
      </c>
      <c r="E27" s="116"/>
      <c r="F27" s="89"/>
      <c r="G27" s="88"/>
      <c r="H27" s="88"/>
      <c r="I27" s="88"/>
      <c r="J27" s="88"/>
      <c r="K27" s="581" t="s">
        <v>684</v>
      </c>
      <c r="L27" s="581" t="s">
        <v>684</v>
      </c>
      <c r="M27" s="88"/>
      <c r="N27" s="88"/>
      <c r="O27" s="88"/>
      <c r="P27" s="88"/>
      <c r="Q27" s="88"/>
      <c r="R27" s="88"/>
      <c r="S27" s="88"/>
      <c r="T27" s="88"/>
      <c r="U27" s="88"/>
      <c r="V27" s="88"/>
      <c r="W27" s="88"/>
      <c r="X27" s="88"/>
      <c r="Y27" s="88"/>
      <c r="Z27" s="88"/>
      <c r="AA27" s="88"/>
      <c r="AB27" s="88"/>
      <c r="AC27" s="88"/>
      <c r="AD27" s="88"/>
      <c r="AE27" s="88"/>
      <c r="AF27" s="88"/>
      <c r="AG27" s="88"/>
      <c r="AH27" s="88"/>
      <c r="AI27" s="581"/>
      <c r="AJ27" s="88"/>
      <c r="AK27" s="88"/>
      <c r="AL27" s="88"/>
      <c r="AM27" s="88"/>
      <c r="AN27" s="98"/>
    </row>
    <row r="28" spans="2:40">
      <c r="B28" s="97"/>
      <c r="C28" s="81"/>
      <c r="D28" s="86" t="str">
        <f>Sidosryhmät!C32</f>
        <v>Ulkoinen integroitava ratkaisu</v>
      </c>
      <c r="E28" s="116"/>
      <c r="F28" s="89"/>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581"/>
      <c r="AJ28" s="88"/>
      <c r="AK28" s="88"/>
      <c r="AL28" s="88"/>
      <c r="AM28" s="88"/>
      <c r="AN28" s="98"/>
    </row>
    <row r="29" spans="2:40">
      <c r="B29" s="97"/>
      <c r="C29" s="81"/>
      <c r="D29" s="86" t="str">
        <f>Sidosryhmät!C33</f>
        <v>Kansallinen palvelyväylä</v>
      </c>
      <c r="E29" s="116"/>
      <c r="F29" s="582" t="s">
        <v>684</v>
      </c>
      <c r="G29" s="581" t="s">
        <v>684</v>
      </c>
      <c r="H29" s="581" t="s">
        <v>684</v>
      </c>
      <c r="I29" s="581" t="s">
        <v>684</v>
      </c>
      <c r="J29" s="581" t="s">
        <v>684</v>
      </c>
      <c r="K29" s="581"/>
      <c r="L29" s="581"/>
      <c r="M29" s="581" t="s">
        <v>684</v>
      </c>
      <c r="N29" s="581" t="s">
        <v>684</v>
      </c>
      <c r="O29" s="88"/>
      <c r="P29" s="88"/>
      <c r="Q29" s="88"/>
      <c r="R29" s="88"/>
      <c r="S29" s="88"/>
      <c r="T29" s="88"/>
      <c r="U29" s="88"/>
      <c r="V29" s="88"/>
      <c r="W29" s="88"/>
      <c r="X29" s="88"/>
      <c r="Y29" s="88"/>
      <c r="Z29" s="88"/>
      <c r="AA29" s="88"/>
      <c r="AB29" s="88"/>
      <c r="AC29" s="88"/>
      <c r="AD29" s="88"/>
      <c r="AE29" s="88"/>
      <c r="AF29" s="88"/>
      <c r="AG29" s="88"/>
      <c r="AH29" s="88"/>
      <c r="AI29" s="581"/>
      <c r="AJ29" s="88"/>
      <c r="AK29" s="88"/>
      <c r="AL29" s="88"/>
      <c r="AM29" s="88"/>
      <c r="AN29" s="98"/>
    </row>
    <row r="30" spans="2:40">
      <c r="B30" s="97"/>
      <c r="C30" s="81"/>
      <c r="D30" s="86" t="str">
        <f>Sidosryhmät!C34</f>
        <v>Järjestelmäpalvelun tuottaja</v>
      </c>
      <c r="E30" s="116"/>
      <c r="F30" s="89"/>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581"/>
      <c r="AJ30" s="88"/>
      <c r="AK30" s="88"/>
      <c r="AL30" s="88"/>
      <c r="AM30" s="88"/>
      <c r="AN30" s="98"/>
    </row>
    <row r="31" spans="2:40" ht="13.8" thickBot="1">
      <c r="B31" s="99"/>
      <c r="C31" s="100"/>
      <c r="D31" s="194"/>
      <c r="E31" s="117"/>
      <c r="F31" s="102"/>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4"/>
    </row>
    <row r="32" spans="2:40">
      <c r="B32" s="90"/>
      <c r="C32" s="90"/>
      <c r="D32" s="82"/>
      <c r="E32" s="118"/>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row>
    <row r="33" spans="2:33">
      <c r="B33" s="78"/>
      <c r="C33" s="78"/>
      <c r="D33" s="79"/>
      <c r="E33" s="119"/>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row>
    <row r="34" spans="2:33">
      <c r="B34" s="416"/>
      <c r="C34" s="416"/>
      <c r="D34" s="415"/>
      <c r="E34" s="113"/>
      <c r="F34" s="415"/>
      <c r="G34" s="415"/>
      <c r="H34" s="415"/>
      <c r="R34" s="415"/>
      <c r="S34" s="415"/>
      <c r="T34" s="415"/>
    </row>
    <row r="35" spans="2:33">
      <c r="B35" s="416"/>
      <c r="C35" s="416"/>
      <c r="D35" s="415"/>
      <c r="E35" s="113"/>
      <c r="F35" s="415"/>
      <c r="G35" s="415"/>
      <c r="H35" s="415"/>
      <c r="R35" s="415"/>
      <c r="S35" s="415"/>
      <c r="T35" s="415"/>
    </row>
    <row r="36" spans="2:33">
      <c r="B36" s="416"/>
      <c r="C36" s="416"/>
      <c r="D36" s="415"/>
      <c r="E36" s="113"/>
      <c r="F36" s="415"/>
      <c r="G36" s="415"/>
      <c r="H36" s="415"/>
      <c r="R36" s="415"/>
      <c r="S36" s="415"/>
      <c r="T36" s="415"/>
    </row>
    <row r="37" spans="2:33">
      <c r="B37" s="416"/>
      <c r="C37" s="416"/>
      <c r="D37" s="415"/>
      <c r="E37" s="113"/>
      <c r="F37" s="415"/>
      <c r="G37" s="415"/>
      <c r="H37" s="415"/>
      <c r="R37" s="415"/>
      <c r="S37" s="415"/>
      <c r="T37" s="415"/>
    </row>
    <row r="38" spans="2:33">
      <c r="B38" s="416"/>
      <c r="C38" s="416"/>
      <c r="D38" s="415"/>
      <c r="E38" s="113"/>
      <c r="F38" s="415"/>
      <c r="G38" s="415"/>
      <c r="H38" s="415"/>
      <c r="R38" s="415"/>
      <c r="S38" s="415"/>
      <c r="T38" s="415"/>
    </row>
    <row r="39" spans="2:33">
      <c r="B39" s="416"/>
      <c r="C39" s="416"/>
      <c r="D39" s="415"/>
      <c r="E39" s="113"/>
      <c r="F39" s="415"/>
      <c r="G39" s="415"/>
      <c r="H39" s="415"/>
      <c r="R39" s="415"/>
      <c r="S39" s="415"/>
      <c r="T39" s="415"/>
    </row>
    <row r="40" spans="2:33">
      <c r="B40" s="416"/>
      <c r="C40" s="416"/>
      <c r="D40" s="415"/>
      <c r="E40" s="113"/>
      <c r="F40" s="415"/>
      <c r="G40" s="415"/>
      <c r="H40" s="415"/>
      <c r="R40" s="415"/>
      <c r="S40" s="415"/>
      <c r="T40" s="415"/>
    </row>
    <row r="41" spans="2:33">
      <c r="B41" s="416"/>
      <c r="C41" s="416"/>
      <c r="D41" s="415"/>
      <c r="E41" s="113"/>
      <c r="F41" s="415"/>
      <c r="G41" s="415"/>
      <c r="H41" s="415"/>
      <c r="R41" s="415"/>
      <c r="S41" s="415"/>
      <c r="T41" s="415"/>
    </row>
    <row r="42" spans="2:33">
      <c r="B42" s="416"/>
      <c r="C42" s="416"/>
      <c r="D42" s="415"/>
      <c r="E42" s="113"/>
      <c r="F42" s="415"/>
      <c r="G42" s="415"/>
      <c r="H42" s="415"/>
      <c r="R42" s="415"/>
      <c r="S42" s="415"/>
      <c r="T42" s="415"/>
    </row>
    <row r="43" spans="2:33">
      <c r="B43" s="416"/>
      <c r="C43" s="416"/>
      <c r="D43" s="415"/>
      <c r="E43" s="113"/>
      <c r="F43" s="415"/>
      <c r="G43" s="415"/>
      <c r="H43" s="415"/>
      <c r="R43" s="415"/>
      <c r="S43" s="415"/>
      <c r="T43" s="415"/>
    </row>
    <row r="44" spans="2:33">
      <c r="B44" s="416"/>
      <c r="C44" s="416"/>
      <c r="D44" s="415"/>
      <c r="E44" s="113"/>
      <c r="F44" s="415"/>
      <c r="G44" s="415"/>
      <c r="H44" s="415"/>
      <c r="R44" s="415"/>
      <c r="S44" s="415"/>
      <c r="T44" s="415"/>
    </row>
    <row r="45" spans="2:33">
      <c r="B45" s="416"/>
      <c r="C45" s="416"/>
      <c r="D45" s="415"/>
      <c r="E45" s="113"/>
      <c r="F45" s="415"/>
      <c r="G45" s="415"/>
      <c r="H45" s="415"/>
      <c r="R45" s="415"/>
      <c r="S45" s="415"/>
      <c r="T45" s="415"/>
    </row>
    <row r="46" spans="2:33">
      <c r="B46" s="416"/>
      <c r="C46" s="416"/>
      <c r="D46" s="415"/>
      <c r="E46" s="113"/>
      <c r="F46" s="415"/>
      <c r="G46" s="415"/>
      <c r="H46" s="415"/>
      <c r="R46" s="415"/>
      <c r="S46" s="415"/>
      <c r="T46" s="415"/>
    </row>
    <row r="47" spans="2:33">
      <c r="B47" s="416"/>
      <c r="C47" s="416"/>
      <c r="D47" s="415"/>
      <c r="E47" s="113"/>
      <c r="F47" s="415"/>
      <c r="G47" s="415"/>
      <c r="H47" s="415"/>
      <c r="R47" s="415"/>
      <c r="S47" s="415"/>
      <c r="T47" s="415"/>
    </row>
    <row r="48" spans="2:33">
      <c r="B48" s="416"/>
      <c r="C48" s="416"/>
      <c r="D48" s="415"/>
      <c r="E48" s="113"/>
      <c r="F48" s="415"/>
      <c r="G48" s="415"/>
      <c r="H48" s="415"/>
      <c r="R48" s="415"/>
      <c r="S48" s="415"/>
      <c r="T48" s="415"/>
    </row>
    <row r="49" spans="2:20">
      <c r="B49" s="416"/>
      <c r="C49" s="416"/>
      <c r="D49" s="415"/>
      <c r="E49" s="113"/>
      <c r="F49" s="415"/>
      <c r="G49" s="415"/>
      <c r="H49" s="415"/>
      <c r="R49" s="415"/>
      <c r="S49" s="415"/>
      <c r="T49" s="415"/>
    </row>
    <row r="50" spans="2:20">
      <c r="B50" s="416"/>
      <c r="C50" s="416"/>
      <c r="D50" s="415"/>
      <c r="E50" s="113"/>
      <c r="F50" s="415"/>
      <c r="G50" s="415"/>
      <c r="H50" s="415"/>
      <c r="R50" s="415"/>
      <c r="S50" s="415"/>
      <c r="T50" s="415"/>
    </row>
    <row r="51" spans="2:20">
      <c r="B51" s="416"/>
      <c r="C51" s="416"/>
      <c r="D51" s="415"/>
      <c r="E51" s="113"/>
      <c r="F51" s="415"/>
      <c r="G51" s="415"/>
      <c r="H51" s="415"/>
      <c r="R51" s="415"/>
      <c r="S51" s="415"/>
      <c r="T51" s="415"/>
    </row>
    <row r="52" spans="2:20">
      <c r="B52" s="416"/>
      <c r="C52" s="416"/>
      <c r="D52" s="415"/>
      <c r="E52" s="113"/>
      <c r="F52" s="415"/>
      <c r="G52" s="415"/>
      <c r="H52" s="415"/>
      <c r="R52" s="415"/>
      <c r="S52" s="415"/>
      <c r="T52" s="415"/>
    </row>
    <row r="53" spans="2:20">
      <c r="B53" s="416"/>
      <c r="C53" s="416"/>
      <c r="D53" s="415"/>
      <c r="E53" s="113"/>
      <c r="F53" s="415"/>
      <c r="G53" s="415"/>
      <c r="H53" s="415"/>
      <c r="R53" s="415"/>
      <c r="S53" s="415"/>
      <c r="T53" s="415"/>
    </row>
    <row r="54" spans="2:20">
      <c r="B54" s="416"/>
      <c r="C54" s="416"/>
      <c r="D54" s="415"/>
      <c r="E54" s="113"/>
      <c r="F54" s="415"/>
      <c r="G54" s="415"/>
      <c r="H54" s="415"/>
      <c r="R54" s="415"/>
      <c r="S54" s="415"/>
      <c r="T54" s="415"/>
    </row>
    <row r="55" spans="2:20">
      <c r="B55" s="416"/>
      <c r="C55" s="416"/>
      <c r="D55" s="415"/>
      <c r="E55" s="113"/>
      <c r="F55" s="415"/>
      <c r="G55" s="415"/>
      <c r="H55" s="415"/>
      <c r="R55" s="415"/>
      <c r="S55" s="415"/>
      <c r="T55" s="415"/>
    </row>
    <row r="56" spans="2:20">
      <c r="B56" s="416"/>
      <c r="C56" s="416"/>
      <c r="D56" s="415"/>
      <c r="E56" s="113"/>
      <c r="F56" s="415"/>
      <c r="G56" s="415"/>
      <c r="H56" s="415"/>
      <c r="R56" s="415"/>
      <c r="S56" s="415"/>
      <c r="T56" s="415"/>
    </row>
    <row r="57" spans="2:20">
      <c r="B57" s="416"/>
      <c r="C57" s="416"/>
      <c r="D57" s="415"/>
      <c r="E57" s="113"/>
      <c r="F57" s="415"/>
      <c r="G57" s="415"/>
      <c r="H57" s="415"/>
      <c r="R57" s="415"/>
      <c r="S57" s="415"/>
      <c r="T57" s="415"/>
    </row>
    <row r="58" spans="2:20">
      <c r="B58" s="416"/>
      <c r="C58" s="416"/>
      <c r="D58" s="415"/>
      <c r="E58" s="113"/>
      <c r="F58" s="415"/>
      <c r="G58" s="415"/>
      <c r="H58" s="415"/>
      <c r="R58" s="415"/>
      <c r="S58" s="415"/>
      <c r="T58" s="415"/>
    </row>
    <row r="59" spans="2:20">
      <c r="B59" s="416"/>
      <c r="C59" s="416"/>
      <c r="D59" s="415"/>
      <c r="E59" s="113"/>
      <c r="F59" s="415"/>
      <c r="G59" s="415"/>
      <c r="H59" s="415"/>
      <c r="R59" s="415"/>
      <c r="S59" s="415"/>
      <c r="T59" s="415"/>
    </row>
    <row r="60" spans="2:20">
      <c r="B60" s="416"/>
      <c r="C60" s="416"/>
      <c r="D60" s="415"/>
      <c r="E60" s="113"/>
      <c r="F60" s="415"/>
      <c r="G60" s="415"/>
      <c r="H60" s="415"/>
      <c r="R60" s="415"/>
      <c r="S60" s="415"/>
      <c r="T60" s="415"/>
    </row>
    <row r="61" spans="2:20">
      <c r="B61" s="416"/>
      <c r="C61" s="416"/>
      <c r="D61" s="415"/>
      <c r="E61" s="113"/>
      <c r="F61" s="415"/>
      <c r="G61" s="415"/>
      <c r="H61" s="415"/>
      <c r="R61" s="415"/>
      <c r="S61" s="415"/>
      <c r="T61" s="415"/>
    </row>
    <row r="62" spans="2:20">
      <c r="B62" s="416"/>
      <c r="C62" s="416"/>
      <c r="D62" s="415"/>
      <c r="E62" s="113"/>
      <c r="F62" s="415"/>
      <c r="G62" s="415"/>
      <c r="H62" s="415"/>
      <c r="R62" s="415"/>
      <c r="S62" s="415"/>
      <c r="T62" s="415"/>
    </row>
    <row r="63" spans="2:20">
      <c r="B63" s="416"/>
      <c r="C63" s="416"/>
      <c r="D63" s="415"/>
      <c r="E63" s="113"/>
      <c r="F63" s="415"/>
      <c r="G63" s="415"/>
      <c r="H63" s="415"/>
      <c r="R63" s="415"/>
      <c r="S63" s="415"/>
      <c r="T63" s="415"/>
    </row>
    <row r="64" spans="2:20">
      <c r="B64" s="416"/>
      <c r="C64" s="416"/>
      <c r="D64" s="415"/>
      <c r="E64" s="113"/>
      <c r="F64" s="415"/>
      <c r="G64" s="415"/>
      <c r="H64" s="415"/>
      <c r="R64" s="415"/>
      <c r="S64" s="415"/>
      <c r="T64" s="415"/>
    </row>
    <row r="65" spans="2:20">
      <c r="B65" s="416"/>
      <c r="C65" s="416"/>
      <c r="D65" s="415"/>
      <c r="E65" s="113"/>
      <c r="F65" s="415"/>
      <c r="G65" s="415"/>
      <c r="H65" s="415"/>
      <c r="R65" s="415"/>
      <c r="S65" s="415"/>
      <c r="T65" s="415"/>
    </row>
    <row r="66" spans="2:20">
      <c r="B66" s="416"/>
      <c r="C66" s="416"/>
      <c r="D66" s="415"/>
      <c r="E66" s="113"/>
      <c r="F66" s="415"/>
      <c r="G66" s="415"/>
      <c r="H66" s="415"/>
      <c r="R66" s="415"/>
      <c r="S66" s="415"/>
      <c r="T66" s="415"/>
    </row>
    <row r="67" spans="2:20">
      <c r="B67" s="416"/>
      <c r="C67" s="416"/>
      <c r="D67" s="415"/>
      <c r="E67" s="113"/>
      <c r="F67" s="415"/>
      <c r="G67" s="415"/>
      <c r="H67" s="415"/>
      <c r="R67" s="415"/>
      <c r="S67" s="415"/>
      <c r="T67" s="415"/>
    </row>
    <row r="68" spans="2:20">
      <c r="B68" s="416"/>
      <c r="C68" s="416"/>
      <c r="D68" s="415"/>
      <c r="E68" s="113"/>
      <c r="F68" s="415"/>
      <c r="G68" s="415"/>
      <c r="H68" s="415"/>
      <c r="R68" s="415"/>
      <c r="S68" s="415"/>
      <c r="T68" s="415"/>
    </row>
    <row r="69" spans="2:20">
      <c r="B69" s="416"/>
      <c r="C69" s="416"/>
      <c r="D69" s="415"/>
      <c r="E69" s="113"/>
      <c r="F69" s="415"/>
      <c r="G69" s="415"/>
      <c r="H69" s="415"/>
      <c r="R69" s="415"/>
      <c r="S69" s="415"/>
      <c r="T69" s="415"/>
    </row>
    <row r="70" spans="2:20">
      <c r="B70" s="416"/>
      <c r="C70" s="416"/>
      <c r="D70" s="415"/>
      <c r="E70" s="113"/>
      <c r="F70" s="415"/>
      <c r="G70" s="415"/>
      <c r="H70" s="415"/>
      <c r="R70" s="415"/>
      <c r="S70" s="415"/>
      <c r="T70" s="415"/>
    </row>
    <row r="71" spans="2:20">
      <c r="B71" s="416"/>
      <c r="C71" s="416"/>
      <c r="D71" s="415"/>
      <c r="E71" s="113"/>
      <c r="F71" s="415"/>
      <c r="G71" s="415"/>
      <c r="H71" s="415"/>
      <c r="R71" s="415"/>
      <c r="S71" s="415"/>
      <c r="T71" s="415"/>
    </row>
    <row r="72" spans="2:20">
      <c r="B72" s="416"/>
      <c r="C72" s="416"/>
      <c r="D72" s="415"/>
      <c r="E72" s="113"/>
      <c r="F72" s="415"/>
      <c r="G72" s="415"/>
      <c r="H72" s="415"/>
      <c r="R72" s="415"/>
      <c r="S72" s="415"/>
      <c r="T72" s="415"/>
    </row>
    <row r="73" spans="2:20">
      <c r="B73" s="416"/>
      <c r="C73" s="416"/>
      <c r="D73" s="415"/>
      <c r="E73" s="113"/>
      <c r="F73" s="415"/>
      <c r="G73" s="415"/>
      <c r="H73" s="415"/>
      <c r="R73" s="415"/>
      <c r="S73" s="415"/>
      <c r="T73" s="415"/>
    </row>
    <row r="74" spans="2:20">
      <c r="B74" s="416"/>
      <c r="C74" s="416"/>
      <c r="D74" s="415"/>
      <c r="E74" s="113"/>
      <c r="F74" s="415"/>
      <c r="G74" s="415"/>
      <c r="H74" s="415"/>
      <c r="R74" s="415"/>
      <c r="S74" s="415"/>
      <c r="T74" s="415"/>
    </row>
    <row r="75" spans="2:20">
      <c r="B75" s="416"/>
      <c r="C75" s="416"/>
      <c r="D75" s="415"/>
      <c r="E75" s="113"/>
      <c r="F75" s="415"/>
      <c r="G75" s="415"/>
      <c r="H75" s="415"/>
      <c r="R75" s="415"/>
      <c r="S75" s="415"/>
      <c r="T75" s="415"/>
    </row>
    <row r="76" spans="2:20">
      <c r="B76" s="416"/>
      <c r="C76" s="416"/>
      <c r="D76" s="415"/>
      <c r="E76" s="113"/>
      <c r="F76" s="415"/>
      <c r="G76" s="415"/>
      <c r="H76" s="415"/>
      <c r="R76" s="415"/>
      <c r="S76" s="415"/>
      <c r="T76" s="415"/>
    </row>
    <row r="77" spans="2:20">
      <c r="B77" s="416"/>
      <c r="C77" s="416"/>
      <c r="D77" s="415"/>
      <c r="E77" s="113"/>
      <c r="F77" s="415"/>
      <c r="G77" s="415"/>
      <c r="H77" s="415"/>
      <c r="R77" s="415"/>
      <c r="S77" s="415"/>
      <c r="T77" s="415"/>
    </row>
    <row r="78" spans="2:20">
      <c r="B78" s="416"/>
      <c r="C78" s="416"/>
      <c r="D78" s="415"/>
      <c r="E78" s="113"/>
      <c r="F78" s="415"/>
      <c r="G78" s="415"/>
      <c r="H78" s="415"/>
      <c r="R78" s="415"/>
      <c r="S78" s="415"/>
      <c r="T78" s="415"/>
    </row>
    <row r="79" spans="2:20">
      <c r="B79" s="416"/>
      <c r="C79" s="416"/>
      <c r="D79" s="415"/>
      <c r="E79" s="113"/>
      <c r="F79" s="415"/>
      <c r="G79" s="415"/>
      <c r="H79" s="415"/>
      <c r="R79" s="415"/>
      <c r="S79" s="415"/>
      <c r="T79" s="415"/>
    </row>
    <row r="80" spans="2:20">
      <c r="B80" s="416"/>
      <c r="C80" s="416"/>
      <c r="D80" s="415"/>
      <c r="E80" s="113"/>
      <c r="F80" s="415"/>
      <c r="G80" s="415"/>
      <c r="H80" s="415"/>
      <c r="R80" s="415"/>
      <c r="S80" s="415"/>
      <c r="T80" s="415"/>
    </row>
    <row r="81" spans="2:20">
      <c r="B81" s="416"/>
      <c r="C81" s="416"/>
      <c r="D81" s="415"/>
      <c r="E81" s="113"/>
      <c r="F81" s="415"/>
      <c r="G81" s="415"/>
      <c r="H81" s="415"/>
      <c r="R81" s="415"/>
      <c r="S81" s="415"/>
      <c r="T81" s="415"/>
    </row>
    <row r="82" spans="2:20">
      <c r="B82" s="416"/>
      <c r="C82" s="416"/>
      <c r="D82" s="415"/>
      <c r="E82" s="113"/>
      <c r="F82" s="415"/>
      <c r="G82" s="415"/>
      <c r="H82" s="415"/>
      <c r="R82" s="415"/>
      <c r="S82" s="415"/>
      <c r="T82" s="415"/>
    </row>
    <row r="83" spans="2:20">
      <c r="B83" s="416"/>
      <c r="C83" s="416"/>
      <c r="D83" s="415"/>
      <c r="E83" s="113"/>
      <c r="F83" s="415"/>
      <c r="G83" s="415"/>
      <c r="H83" s="415"/>
      <c r="R83" s="415"/>
      <c r="S83" s="415"/>
      <c r="T83" s="415"/>
    </row>
    <row r="84" spans="2:20">
      <c r="B84" s="416"/>
      <c r="C84" s="416"/>
      <c r="D84" s="415"/>
      <c r="E84" s="113"/>
      <c r="F84" s="415"/>
      <c r="G84" s="415"/>
      <c r="H84" s="415"/>
      <c r="R84" s="415"/>
      <c r="S84" s="415"/>
      <c r="T84" s="415"/>
    </row>
    <row r="85" spans="2:20">
      <c r="B85" s="416"/>
      <c r="C85" s="416"/>
      <c r="D85" s="415"/>
      <c r="E85" s="113"/>
      <c r="F85" s="415"/>
      <c r="G85" s="415"/>
      <c r="H85" s="415"/>
      <c r="R85" s="415"/>
      <c r="S85" s="415"/>
      <c r="T85" s="415"/>
    </row>
    <row r="86" spans="2:20">
      <c r="B86" s="416"/>
      <c r="C86" s="416"/>
      <c r="D86" s="415"/>
      <c r="E86" s="113"/>
      <c r="F86" s="415"/>
      <c r="G86" s="415"/>
      <c r="H86" s="415"/>
      <c r="R86" s="415"/>
      <c r="S86" s="415"/>
      <c r="T86" s="415"/>
    </row>
    <row r="87" spans="2:20">
      <c r="B87" s="416"/>
      <c r="C87" s="416"/>
      <c r="D87" s="415"/>
      <c r="E87" s="113"/>
      <c r="F87" s="415"/>
      <c r="G87" s="415"/>
      <c r="H87" s="415"/>
      <c r="R87" s="415"/>
      <c r="S87" s="415"/>
      <c r="T87" s="415"/>
    </row>
    <row r="88" spans="2:20">
      <c r="B88" s="416"/>
      <c r="C88" s="416"/>
      <c r="D88" s="415"/>
      <c r="E88" s="113"/>
      <c r="F88" s="415"/>
      <c r="G88" s="415"/>
      <c r="H88" s="415"/>
      <c r="R88" s="415"/>
      <c r="S88" s="415"/>
      <c r="T88" s="415"/>
    </row>
    <row r="89" spans="2:20">
      <c r="B89" s="416"/>
      <c r="C89" s="416"/>
      <c r="D89" s="415"/>
      <c r="E89" s="113"/>
      <c r="F89" s="415"/>
      <c r="G89" s="415"/>
      <c r="H89" s="415"/>
      <c r="R89" s="415"/>
      <c r="S89" s="415"/>
      <c r="T89" s="415"/>
    </row>
    <row r="90" spans="2:20">
      <c r="B90" s="416"/>
      <c r="C90" s="416"/>
      <c r="D90" s="415"/>
      <c r="E90" s="113"/>
      <c r="F90" s="415"/>
      <c r="G90" s="415"/>
      <c r="H90" s="415"/>
      <c r="R90" s="415"/>
      <c r="S90" s="415"/>
      <c r="T90" s="415"/>
    </row>
    <row r="91" spans="2:20">
      <c r="B91" s="416"/>
      <c r="C91" s="416"/>
      <c r="D91" s="415"/>
      <c r="E91" s="113"/>
      <c r="F91" s="415"/>
      <c r="G91" s="415"/>
      <c r="H91" s="415"/>
      <c r="R91" s="415"/>
      <c r="S91" s="415"/>
      <c r="T91" s="415"/>
    </row>
    <row r="92" spans="2:20">
      <c r="B92" s="416"/>
      <c r="C92" s="416"/>
      <c r="D92" s="415"/>
      <c r="E92" s="113"/>
      <c r="F92" s="415"/>
      <c r="G92" s="415"/>
      <c r="H92" s="415"/>
      <c r="R92" s="415"/>
      <c r="S92" s="415"/>
      <c r="T92" s="415"/>
    </row>
    <row r="93" spans="2:20">
      <c r="B93" s="416"/>
      <c r="C93" s="416"/>
      <c r="D93" s="415"/>
      <c r="E93" s="113"/>
      <c r="F93" s="415"/>
      <c r="G93" s="415"/>
      <c r="H93" s="415"/>
      <c r="R93" s="415"/>
      <c r="S93" s="415"/>
      <c r="T93" s="415"/>
    </row>
    <row r="94" spans="2:20">
      <c r="B94" s="416"/>
      <c r="C94" s="416"/>
      <c r="D94" s="415"/>
      <c r="E94" s="113"/>
      <c r="F94" s="415"/>
      <c r="G94" s="415"/>
      <c r="H94" s="415"/>
      <c r="R94" s="415"/>
      <c r="S94" s="415"/>
      <c r="T94" s="415"/>
    </row>
    <row r="95" spans="2:20">
      <c r="B95" s="416"/>
      <c r="C95" s="416"/>
      <c r="D95" s="415"/>
      <c r="E95" s="113"/>
      <c r="F95" s="415"/>
      <c r="G95" s="415"/>
      <c r="H95" s="415"/>
      <c r="R95" s="415"/>
      <c r="S95" s="415"/>
      <c r="T95" s="415"/>
    </row>
    <row r="96" spans="2:20">
      <c r="B96" s="416"/>
      <c r="C96" s="416"/>
      <c r="D96" s="415"/>
      <c r="E96" s="113"/>
      <c r="F96" s="415"/>
      <c r="G96" s="415"/>
      <c r="H96" s="415"/>
      <c r="R96" s="415"/>
      <c r="S96" s="415"/>
      <c r="T96" s="415"/>
    </row>
    <row r="97" spans="2:20">
      <c r="B97" s="416"/>
      <c r="C97" s="416"/>
      <c r="D97" s="415"/>
      <c r="E97" s="113"/>
      <c r="F97" s="415"/>
      <c r="G97" s="415"/>
      <c r="H97" s="415"/>
      <c r="R97" s="415"/>
      <c r="S97" s="415"/>
      <c r="T97" s="415"/>
    </row>
    <row r="98" spans="2:20">
      <c r="B98" s="418"/>
      <c r="C98" s="418"/>
      <c r="D98" s="415"/>
      <c r="E98" s="113"/>
      <c r="F98" s="415"/>
      <c r="G98" s="415"/>
      <c r="H98" s="415"/>
      <c r="R98" s="415"/>
      <c r="S98" s="415"/>
      <c r="T98" s="415"/>
    </row>
    <row r="99" spans="2:20">
      <c r="B99" s="418"/>
      <c r="C99" s="418"/>
      <c r="D99" s="415"/>
      <c r="E99" s="113"/>
      <c r="F99" s="415"/>
      <c r="G99" s="415"/>
      <c r="H99" s="415"/>
      <c r="R99" s="415"/>
      <c r="S99" s="415"/>
      <c r="T99" s="415"/>
    </row>
    <row r="100" spans="2:20">
      <c r="B100" s="418"/>
      <c r="C100" s="418"/>
      <c r="D100" s="415"/>
      <c r="E100" s="113"/>
      <c r="F100" s="415"/>
      <c r="G100" s="415"/>
      <c r="H100" s="415"/>
      <c r="R100" s="415"/>
      <c r="S100" s="415"/>
      <c r="T100" s="415"/>
    </row>
    <row r="101" spans="2:20">
      <c r="B101" s="418"/>
      <c r="C101" s="418"/>
      <c r="D101" s="415"/>
      <c r="E101" s="113"/>
      <c r="F101" s="415"/>
      <c r="G101" s="415"/>
      <c r="H101" s="415"/>
      <c r="R101" s="415"/>
      <c r="S101" s="415"/>
      <c r="T101" s="415"/>
    </row>
    <row r="102" spans="2:20">
      <c r="B102" s="418"/>
      <c r="C102" s="418"/>
      <c r="D102" s="415"/>
      <c r="E102" s="113"/>
      <c r="F102" s="415"/>
      <c r="G102" s="415"/>
      <c r="H102" s="415"/>
      <c r="R102" s="415"/>
      <c r="S102" s="415"/>
      <c r="T102" s="415"/>
    </row>
    <row r="103" spans="2:20">
      <c r="B103" s="418"/>
      <c r="C103" s="418"/>
      <c r="D103" s="415"/>
      <c r="E103" s="113"/>
      <c r="F103" s="415"/>
      <c r="G103" s="415"/>
      <c r="H103" s="415"/>
      <c r="R103" s="415"/>
      <c r="S103" s="415"/>
      <c r="T103" s="415"/>
    </row>
    <row r="104" spans="2:20">
      <c r="B104" s="418"/>
      <c r="C104" s="418"/>
      <c r="D104" s="415"/>
      <c r="E104" s="113"/>
      <c r="F104" s="415"/>
      <c r="G104" s="415"/>
      <c r="H104" s="415"/>
      <c r="R104" s="415"/>
      <c r="S104" s="415"/>
      <c r="T104" s="415"/>
    </row>
    <row r="105" spans="2:20">
      <c r="B105" s="418"/>
      <c r="C105" s="418"/>
      <c r="D105" s="415"/>
      <c r="E105" s="113"/>
      <c r="F105" s="415"/>
      <c r="G105" s="415"/>
      <c r="H105" s="415"/>
      <c r="R105" s="415"/>
      <c r="S105" s="415"/>
      <c r="T105" s="415"/>
    </row>
    <row r="106" spans="2:20">
      <c r="B106" s="418"/>
      <c r="C106" s="418"/>
      <c r="D106" s="415"/>
      <c r="E106" s="113"/>
      <c r="F106" s="415"/>
      <c r="G106" s="415"/>
      <c r="H106" s="415"/>
      <c r="R106" s="415"/>
      <c r="S106" s="415"/>
      <c r="T106" s="415"/>
    </row>
    <row r="107" spans="2:20">
      <c r="B107" s="418"/>
      <c r="C107" s="418"/>
      <c r="D107" s="415"/>
      <c r="E107" s="113"/>
      <c r="F107" s="415"/>
      <c r="G107" s="415"/>
      <c r="H107" s="415"/>
      <c r="R107" s="415"/>
      <c r="S107" s="415"/>
      <c r="T107" s="415"/>
    </row>
    <row r="108" spans="2:20">
      <c r="B108" s="418"/>
      <c r="C108" s="418"/>
      <c r="D108" s="415"/>
      <c r="E108" s="113"/>
      <c r="F108" s="415"/>
      <c r="G108" s="415"/>
      <c r="H108" s="415"/>
      <c r="R108" s="415"/>
      <c r="S108" s="415"/>
      <c r="T108" s="415"/>
    </row>
    <row r="109" spans="2:20">
      <c r="B109" s="418"/>
      <c r="C109" s="418"/>
      <c r="D109" s="415"/>
      <c r="E109" s="113"/>
      <c r="F109" s="415"/>
      <c r="G109" s="415"/>
      <c r="H109" s="415"/>
      <c r="R109" s="415"/>
      <c r="S109" s="415"/>
      <c r="T109" s="415"/>
    </row>
    <row r="110" spans="2:20">
      <c r="B110" s="418"/>
      <c r="C110" s="418"/>
      <c r="D110" s="415"/>
      <c r="E110" s="113"/>
      <c r="F110" s="415"/>
      <c r="G110" s="415"/>
      <c r="H110" s="415"/>
      <c r="R110" s="415"/>
      <c r="S110" s="415"/>
      <c r="T110" s="415"/>
    </row>
    <row r="111" spans="2:20">
      <c r="B111" s="418"/>
      <c r="C111" s="418"/>
      <c r="D111" s="415"/>
      <c r="E111" s="113"/>
      <c r="F111" s="415"/>
      <c r="G111" s="415"/>
      <c r="H111" s="415"/>
      <c r="R111" s="415"/>
      <c r="S111" s="415"/>
      <c r="T111" s="415"/>
    </row>
    <row r="112" spans="2:20">
      <c r="B112" s="418"/>
      <c r="C112" s="418"/>
      <c r="D112" s="415"/>
      <c r="E112" s="113"/>
      <c r="F112" s="415"/>
      <c r="G112" s="415"/>
      <c r="H112" s="415"/>
      <c r="R112" s="415"/>
      <c r="S112" s="415"/>
      <c r="T112" s="415"/>
    </row>
    <row r="113" spans="2:20">
      <c r="B113" s="418"/>
      <c r="C113" s="418"/>
      <c r="D113" s="415"/>
      <c r="E113" s="113"/>
      <c r="F113" s="415"/>
      <c r="G113" s="415"/>
      <c r="H113" s="415"/>
      <c r="R113" s="415"/>
      <c r="S113" s="415"/>
      <c r="T113" s="415"/>
    </row>
    <row r="114" spans="2:20">
      <c r="B114" s="418"/>
      <c r="C114" s="418"/>
      <c r="D114" s="415"/>
      <c r="E114" s="113"/>
      <c r="F114" s="415"/>
      <c r="G114" s="415"/>
      <c r="H114" s="415"/>
      <c r="R114" s="415"/>
      <c r="S114" s="415"/>
      <c r="T114" s="415"/>
    </row>
    <row r="115" spans="2:20">
      <c r="B115" s="418"/>
      <c r="C115" s="418"/>
      <c r="D115" s="415"/>
      <c r="E115" s="113"/>
      <c r="F115" s="415"/>
      <c r="G115" s="415"/>
      <c r="H115" s="415"/>
      <c r="R115" s="415"/>
      <c r="S115" s="415"/>
      <c r="T115" s="415"/>
    </row>
    <row r="116" spans="2:20">
      <c r="B116" s="418"/>
      <c r="C116" s="418"/>
      <c r="D116" s="415"/>
      <c r="E116" s="113"/>
      <c r="F116" s="415"/>
      <c r="G116" s="415"/>
      <c r="H116" s="415"/>
      <c r="R116" s="415"/>
      <c r="S116" s="415"/>
      <c r="T116" s="415"/>
    </row>
    <row r="117" spans="2:20">
      <c r="B117" s="418"/>
      <c r="C117" s="418"/>
      <c r="D117" s="415"/>
      <c r="E117" s="113"/>
      <c r="F117" s="415"/>
      <c r="G117" s="415"/>
      <c r="H117" s="415"/>
      <c r="R117" s="415"/>
      <c r="S117" s="415"/>
      <c r="T117" s="415"/>
    </row>
    <row r="118" spans="2:20">
      <c r="B118" s="418"/>
      <c r="C118" s="418"/>
      <c r="D118" s="415"/>
      <c r="E118" s="113"/>
      <c r="F118" s="415"/>
      <c r="G118" s="415"/>
      <c r="H118" s="415"/>
      <c r="R118" s="415"/>
      <c r="S118" s="415"/>
      <c r="T118" s="415"/>
    </row>
    <row r="119" spans="2:20">
      <c r="B119" s="418"/>
      <c r="C119" s="418"/>
      <c r="D119" s="415"/>
      <c r="E119" s="113"/>
      <c r="F119" s="415"/>
      <c r="G119" s="415"/>
      <c r="H119" s="415"/>
      <c r="R119" s="415"/>
      <c r="S119" s="415"/>
      <c r="T119" s="415"/>
    </row>
    <row r="120" spans="2:20">
      <c r="B120" s="418"/>
      <c r="C120" s="418"/>
      <c r="D120" s="415"/>
      <c r="E120" s="113"/>
      <c r="F120" s="415"/>
      <c r="G120" s="415"/>
      <c r="H120" s="415"/>
      <c r="R120" s="415"/>
      <c r="S120" s="415"/>
      <c r="T120" s="415"/>
    </row>
    <row r="121" spans="2:20">
      <c r="B121" s="418"/>
      <c r="C121" s="418"/>
      <c r="D121" s="415"/>
      <c r="E121" s="113"/>
      <c r="F121" s="415"/>
      <c r="G121" s="415"/>
      <c r="H121" s="415"/>
      <c r="R121" s="415"/>
      <c r="S121" s="415"/>
      <c r="T121" s="415"/>
    </row>
    <row r="122" spans="2:20">
      <c r="B122" s="418"/>
      <c r="C122" s="418"/>
      <c r="D122" s="415"/>
      <c r="E122" s="113"/>
      <c r="F122" s="415"/>
      <c r="G122" s="415"/>
      <c r="H122" s="415"/>
      <c r="R122" s="415"/>
      <c r="S122" s="415"/>
      <c r="T122" s="415"/>
    </row>
    <row r="123" spans="2:20">
      <c r="B123" s="418"/>
      <c r="C123" s="418"/>
      <c r="D123" s="415"/>
      <c r="E123" s="113"/>
      <c r="F123" s="415"/>
      <c r="G123" s="415"/>
      <c r="H123" s="415"/>
      <c r="R123" s="415"/>
      <c r="S123" s="415"/>
      <c r="T123" s="415"/>
    </row>
    <row r="124" spans="2:20">
      <c r="B124" s="418"/>
      <c r="C124" s="418"/>
      <c r="D124" s="415"/>
      <c r="E124" s="113"/>
      <c r="F124" s="415"/>
      <c r="G124" s="415"/>
      <c r="H124" s="415"/>
      <c r="R124" s="415"/>
      <c r="S124" s="415"/>
      <c r="T124" s="415"/>
    </row>
    <row r="125" spans="2:20">
      <c r="B125" s="418"/>
      <c r="C125" s="418"/>
      <c r="D125" s="415"/>
      <c r="E125" s="113"/>
      <c r="F125" s="415"/>
      <c r="G125" s="415"/>
      <c r="H125" s="415"/>
      <c r="R125" s="415"/>
      <c r="S125" s="415"/>
      <c r="T125" s="415"/>
    </row>
    <row r="126" spans="2:20">
      <c r="B126" s="418"/>
      <c r="C126" s="418"/>
      <c r="D126" s="415"/>
      <c r="E126" s="113"/>
      <c r="F126" s="415"/>
      <c r="G126" s="415"/>
      <c r="H126" s="415"/>
      <c r="R126" s="415"/>
      <c r="S126" s="415"/>
      <c r="T126" s="415"/>
    </row>
    <row r="127" spans="2:20">
      <c r="B127" s="418"/>
      <c r="C127" s="418"/>
      <c r="D127" s="415"/>
      <c r="E127" s="113"/>
      <c r="F127" s="415"/>
      <c r="G127" s="415"/>
      <c r="H127" s="415"/>
      <c r="R127" s="415"/>
      <c r="S127" s="415"/>
      <c r="T127" s="415"/>
    </row>
    <row r="128" spans="2:20">
      <c r="B128" s="418"/>
      <c r="C128" s="418"/>
      <c r="D128" s="415"/>
      <c r="E128" s="113"/>
      <c r="F128" s="415"/>
      <c r="G128" s="415"/>
      <c r="H128" s="415"/>
      <c r="R128" s="415"/>
      <c r="S128" s="415"/>
      <c r="T128" s="415"/>
    </row>
    <row r="129" spans="2:20">
      <c r="B129" s="418"/>
      <c r="C129" s="418"/>
      <c r="D129" s="415"/>
      <c r="E129" s="113"/>
      <c r="F129" s="415"/>
      <c r="G129" s="415"/>
      <c r="H129" s="415"/>
      <c r="R129" s="415"/>
      <c r="S129" s="415"/>
      <c r="T129" s="415"/>
    </row>
    <row r="130" spans="2:20">
      <c r="B130" s="418"/>
      <c r="C130" s="418"/>
      <c r="D130" s="415"/>
      <c r="E130" s="113"/>
      <c r="F130" s="415"/>
      <c r="G130" s="415"/>
      <c r="H130" s="415"/>
      <c r="R130" s="415"/>
      <c r="S130" s="415"/>
      <c r="T130" s="415"/>
    </row>
    <row r="131" spans="2:20">
      <c r="B131" s="418"/>
      <c r="C131" s="418"/>
      <c r="D131" s="415"/>
      <c r="E131" s="113"/>
      <c r="F131" s="415"/>
      <c r="G131" s="415"/>
      <c r="H131" s="415"/>
      <c r="R131" s="415"/>
      <c r="S131" s="415"/>
      <c r="T131" s="415"/>
    </row>
    <row r="132" spans="2:20">
      <c r="B132" s="418"/>
      <c r="C132" s="418"/>
      <c r="D132" s="415"/>
      <c r="E132" s="113"/>
      <c r="F132" s="415"/>
      <c r="G132" s="415"/>
      <c r="H132" s="415"/>
      <c r="R132" s="415"/>
      <c r="S132" s="415"/>
      <c r="T132" s="415"/>
    </row>
    <row r="133" spans="2:20">
      <c r="B133" s="418"/>
      <c r="C133" s="418"/>
      <c r="D133" s="415"/>
      <c r="E133" s="113"/>
      <c r="F133" s="415"/>
      <c r="G133" s="415"/>
      <c r="H133" s="415"/>
      <c r="R133" s="415"/>
      <c r="S133" s="415"/>
      <c r="T133" s="415"/>
    </row>
    <row r="134" spans="2:20">
      <c r="B134" s="418"/>
      <c r="C134" s="418"/>
      <c r="D134" s="415"/>
      <c r="E134" s="113"/>
      <c r="F134" s="415"/>
      <c r="G134" s="415"/>
      <c r="H134" s="415"/>
      <c r="R134" s="415"/>
      <c r="S134" s="415"/>
      <c r="T134" s="415"/>
    </row>
    <row r="135" spans="2:20">
      <c r="B135" s="418"/>
      <c r="C135" s="418"/>
      <c r="D135" s="415"/>
      <c r="E135" s="113"/>
      <c r="F135" s="415"/>
      <c r="G135" s="415"/>
      <c r="H135" s="415"/>
      <c r="R135" s="415"/>
      <c r="S135" s="415"/>
      <c r="T135" s="415"/>
    </row>
    <row r="136" spans="2:20">
      <c r="B136" s="418"/>
      <c r="C136" s="418"/>
      <c r="D136" s="415"/>
      <c r="E136" s="113"/>
      <c r="F136" s="415"/>
      <c r="G136" s="415"/>
      <c r="H136" s="415"/>
      <c r="R136" s="415"/>
      <c r="S136" s="415"/>
      <c r="T136" s="415"/>
    </row>
    <row r="137" spans="2:20">
      <c r="B137" s="418"/>
      <c r="C137" s="418"/>
      <c r="D137" s="415"/>
      <c r="E137" s="113"/>
      <c r="F137" s="415"/>
      <c r="G137" s="415"/>
      <c r="H137" s="415"/>
      <c r="R137" s="415"/>
      <c r="S137" s="415"/>
      <c r="T137" s="415"/>
    </row>
    <row r="138" spans="2:20">
      <c r="B138" s="418"/>
      <c r="C138" s="418"/>
      <c r="D138" s="415"/>
      <c r="E138" s="113"/>
      <c r="F138" s="415"/>
      <c r="G138" s="415"/>
      <c r="H138" s="415"/>
      <c r="R138" s="415"/>
      <c r="S138" s="415"/>
      <c r="T138" s="415"/>
    </row>
    <row r="139" spans="2:20">
      <c r="B139" s="418"/>
      <c r="C139" s="418"/>
      <c r="D139" s="415"/>
      <c r="E139" s="113"/>
      <c r="F139" s="415"/>
      <c r="G139" s="415"/>
      <c r="H139" s="415"/>
      <c r="R139" s="415"/>
      <c r="S139" s="415"/>
      <c r="T139" s="415"/>
    </row>
    <row r="140" spans="2:20">
      <c r="B140" s="418"/>
      <c r="C140" s="418"/>
      <c r="D140" s="415"/>
      <c r="E140" s="113"/>
      <c r="F140" s="415"/>
      <c r="G140" s="415"/>
      <c r="H140" s="415"/>
      <c r="R140" s="415"/>
      <c r="S140" s="415"/>
      <c r="T140" s="415"/>
    </row>
    <row r="141" spans="2:20">
      <c r="B141" s="418"/>
      <c r="C141" s="418"/>
      <c r="D141" s="415"/>
      <c r="E141" s="113"/>
      <c r="F141" s="415"/>
      <c r="G141" s="415"/>
      <c r="H141" s="415"/>
      <c r="R141" s="415"/>
      <c r="S141" s="415"/>
      <c r="T141" s="415"/>
    </row>
    <row r="142" spans="2:20">
      <c r="B142" s="418"/>
      <c r="C142" s="418"/>
      <c r="D142" s="415"/>
      <c r="E142" s="113"/>
      <c r="F142" s="415"/>
      <c r="G142" s="415"/>
      <c r="H142" s="415"/>
      <c r="R142" s="415"/>
      <c r="S142" s="415"/>
      <c r="T142" s="415"/>
    </row>
    <row r="143" spans="2:20">
      <c r="B143" s="418"/>
      <c r="C143" s="418"/>
      <c r="D143" s="415"/>
      <c r="E143" s="113"/>
      <c r="F143" s="415"/>
      <c r="G143" s="415"/>
      <c r="H143" s="415"/>
      <c r="R143" s="415"/>
      <c r="S143" s="415"/>
      <c r="T143" s="415"/>
    </row>
    <row r="144" spans="2:20">
      <c r="B144" s="418"/>
      <c r="C144" s="418"/>
      <c r="D144" s="415"/>
      <c r="E144" s="113"/>
      <c r="F144" s="415"/>
      <c r="G144" s="415"/>
      <c r="H144" s="415"/>
      <c r="R144" s="415"/>
      <c r="S144" s="415"/>
      <c r="T144" s="415"/>
    </row>
    <row r="145" spans="2:20">
      <c r="B145" s="418"/>
      <c r="C145" s="418"/>
      <c r="D145" s="415"/>
      <c r="E145" s="113"/>
      <c r="F145" s="415"/>
      <c r="G145" s="415"/>
      <c r="H145" s="415"/>
      <c r="R145" s="415"/>
      <c r="S145" s="415"/>
      <c r="T145" s="415"/>
    </row>
    <row r="146" spans="2:20">
      <c r="B146" s="418"/>
      <c r="C146" s="418"/>
      <c r="D146" s="415"/>
      <c r="E146" s="113"/>
      <c r="F146" s="415"/>
      <c r="G146" s="415"/>
      <c r="H146" s="415"/>
      <c r="R146" s="415"/>
      <c r="S146" s="415"/>
      <c r="T146" s="415"/>
    </row>
    <row r="147" spans="2:20">
      <c r="B147" s="418"/>
      <c r="C147" s="418"/>
      <c r="D147" s="415"/>
      <c r="E147" s="113"/>
      <c r="F147" s="415"/>
      <c r="G147" s="415"/>
      <c r="H147" s="415"/>
      <c r="R147" s="415"/>
      <c r="S147" s="415"/>
      <c r="T147" s="415"/>
    </row>
    <row r="148" spans="2:20">
      <c r="B148" s="418"/>
      <c r="C148" s="418"/>
      <c r="D148" s="415"/>
      <c r="E148" s="113"/>
      <c r="F148" s="415"/>
      <c r="G148" s="415"/>
      <c r="H148" s="415"/>
      <c r="R148" s="415"/>
      <c r="S148" s="415"/>
      <c r="T148" s="415"/>
    </row>
    <row r="149" spans="2:20">
      <c r="B149" s="418"/>
      <c r="C149" s="418"/>
      <c r="D149" s="415"/>
      <c r="E149" s="113"/>
      <c r="F149" s="415"/>
      <c r="G149" s="415"/>
      <c r="H149" s="415"/>
      <c r="R149" s="415"/>
      <c r="S149" s="415"/>
      <c r="T149" s="415"/>
    </row>
    <row r="150" spans="2:20">
      <c r="B150" s="418"/>
      <c r="C150" s="418"/>
      <c r="D150" s="415"/>
      <c r="E150" s="113"/>
      <c r="F150" s="415"/>
      <c r="G150" s="415"/>
      <c r="H150" s="415"/>
      <c r="R150" s="415"/>
      <c r="S150" s="415"/>
      <c r="T150" s="415"/>
    </row>
    <row r="151" spans="2:20">
      <c r="B151" s="418"/>
      <c r="C151" s="418"/>
      <c r="D151" s="415"/>
      <c r="E151" s="113"/>
      <c r="F151" s="415"/>
      <c r="G151" s="415"/>
      <c r="H151" s="415"/>
      <c r="R151" s="415"/>
      <c r="S151" s="415"/>
      <c r="T151" s="415"/>
    </row>
    <row r="152" spans="2:20">
      <c r="B152" s="418"/>
      <c r="C152" s="418"/>
      <c r="D152" s="415"/>
      <c r="E152" s="113"/>
      <c r="F152" s="415"/>
      <c r="G152" s="415"/>
      <c r="H152" s="415"/>
      <c r="R152" s="415"/>
      <c r="S152" s="415"/>
      <c r="T152" s="415"/>
    </row>
    <row r="153" spans="2:20">
      <c r="B153" s="418"/>
      <c r="C153" s="418"/>
      <c r="D153" s="415"/>
      <c r="E153" s="113"/>
      <c r="F153" s="415"/>
      <c r="G153" s="415"/>
      <c r="H153" s="415"/>
      <c r="R153" s="415"/>
      <c r="S153" s="415"/>
      <c r="T153" s="415"/>
    </row>
    <row r="154" spans="2:20">
      <c r="B154" s="418"/>
      <c r="C154" s="418"/>
      <c r="D154" s="415"/>
      <c r="E154" s="113"/>
      <c r="F154" s="415"/>
      <c r="G154" s="415"/>
      <c r="H154" s="415"/>
      <c r="R154" s="415"/>
      <c r="S154" s="415"/>
      <c r="T154" s="415"/>
    </row>
    <row r="155" spans="2:20">
      <c r="B155" s="418"/>
      <c r="C155" s="418"/>
      <c r="D155" s="415"/>
      <c r="E155" s="113"/>
      <c r="F155" s="415"/>
      <c r="G155" s="415"/>
      <c r="H155" s="415"/>
      <c r="R155" s="415"/>
      <c r="S155" s="415"/>
      <c r="T155" s="415"/>
    </row>
    <row r="156" spans="2:20">
      <c r="B156" s="418"/>
      <c r="C156" s="418"/>
      <c r="D156" s="415"/>
      <c r="E156" s="113"/>
      <c r="F156" s="415"/>
      <c r="G156" s="415"/>
      <c r="H156" s="415"/>
      <c r="R156" s="415"/>
      <c r="S156" s="415"/>
      <c r="T156" s="415"/>
    </row>
    <row r="157" spans="2:20">
      <c r="B157" s="418"/>
      <c r="C157" s="418"/>
      <c r="D157" s="415"/>
      <c r="E157" s="113"/>
      <c r="F157" s="415"/>
      <c r="G157" s="415"/>
      <c r="H157" s="415"/>
      <c r="R157" s="415"/>
      <c r="S157" s="415"/>
      <c r="T157" s="415"/>
    </row>
    <row r="158" spans="2:20">
      <c r="B158" s="418"/>
      <c r="C158" s="418"/>
      <c r="D158" s="415"/>
      <c r="E158" s="113"/>
      <c r="F158" s="415"/>
      <c r="G158" s="415"/>
      <c r="H158" s="415"/>
      <c r="R158" s="415"/>
      <c r="S158" s="415"/>
      <c r="T158" s="415"/>
    </row>
    <row r="159" spans="2:20">
      <c r="B159" s="418"/>
      <c r="C159" s="418"/>
      <c r="D159" s="415"/>
      <c r="E159" s="113"/>
      <c r="F159" s="415"/>
      <c r="G159" s="415"/>
      <c r="H159" s="415"/>
      <c r="R159" s="415"/>
      <c r="S159" s="415"/>
      <c r="T159" s="415"/>
    </row>
    <row r="160" spans="2:20">
      <c r="B160" s="418"/>
      <c r="C160" s="418"/>
      <c r="D160" s="415"/>
      <c r="E160" s="113"/>
      <c r="F160" s="415"/>
      <c r="G160" s="415"/>
      <c r="H160" s="415"/>
      <c r="R160" s="415"/>
      <c r="S160" s="415"/>
      <c r="T160" s="415"/>
    </row>
    <row r="161" spans="2:20">
      <c r="B161" s="418"/>
      <c r="C161" s="418"/>
      <c r="D161" s="415"/>
      <c r="E161" s="113"/>
      <c r="F161" s="415"/>
      <c r="G161" s="415"/>
      <c r="H161" s="415"/>
      <c r="R161" s="415"/>
      <c r="S161" s="415"/>
      <c r="T161" s="415"/>
    </row>
    <row r="162" spans="2:20">
      <c r="B162" s="418"/>
      <c r="C162" s="418"/>
      <c r="D162" s="415"/>
      <c r="E162" s="113"/>
      <c r="F162" s="415"/>
      <c r="G162" s="415"/>
      <c r="H162" s="415"/>
      <c r="R162" s="415"/>
      <c r="S162" s="415"/>
      <c r="T162" s="415"/>
    </row>
    <row r="163" spans="2:20">
      <c r="B163" s="418"/>
      <c r="C163" s="418"/>
      <c r="D163" s="415"/>
      <c r="E163" s="113"/>
      <c r="F163" s="415"/>
      <c r="G163" s="415"/>
      <c r="H163" s="415"/>
      <c r="R163" s="415"/>
      <c r="S163" s="415"/>
      <c r="T163" s="415"/>
    </row>
    <row r="164" spans="2:20">
      <c r="B164" s="418"/>
      <c r="C164" s="418"/>
      <c r="D164" s="415"/>
      <c r="E164" s="113"/>
      <c r="F164" s="415"/>
      <c r="G164" s="415"/>
      <c r="H164" s="415"/>
      <c r="R164" s="415"/>
      <c r="S164" s="415"/>
      <c r="T164" s="415"/>
    </row>
    <row r="165" spans="2:20">
      <c r="B165" s="418"/>
      <c r="C165" s="418"/>
      <c r="D165" s="415"/>
      <c r="E165" s="113"/>
      <c r="F165" s="415"/>
      <c r="G165" s="415"/>
      <c r="H165" s="415"/>
      <c r="R165" s="415"/>
      <c r="S165" s="415"/>
      <c r="T165" s="415"/>
    </row>
    <row r="166" spans="2:20">
      <c r="B166" s="418"/>
      <c r="C166" s="418"/>
      <c r="D166" s="415"/>
      <c r="E166" s="113"/>
      <c r="F166" s="415"/>
      <c r="G166" s="415"/>
      <c r="H166" s="415"/>
      <c r="R166" s="415"/>
      <c r="S166" s="415"/>
      <c r="T166" s="415"/>
    </row>
    <row r="167" spans="2:20">
      <c r="B167" s="418"/>
      <c r="C167" s="418"/>
      <c r="D167" s="415"/>
      <c r="E167" s="113"/>
      <c r="F167" s="415"/>
      <c r="G167" s="415"/>
      <c r="H167" s="415"/>
      <c r="R167" s="415"/>
      <c r="S167" s="415"/>
      <c r="T167" s="415"/>
    </row>
    <row r="168" spans="2:20">
      <c r="B168" s="418"/>
      <c r="C168" s="418"/>
      <c r="D168" s="415"/>
      <c r="E168" s="113"/>
      <c r="F168" s="415"/>
      <c r="G168" s="415"/>
      <c r="H168" s="415"/>
      <c r="R168" s="415"/>
      <c r="S168" s="415"/>
      <c r="T168" s="415"/>
    </row>
    <row r="169" spans="2:20">
      <c r="B169" s="418"/>
      <c r="C169" s="418"/>
      <c r="D169" s="415"/>
      <c r="E169" s="113"/>
      <c r="F169" s="415"/>
      <c r="G169" s="415"/>
      <c r="H169" s="415"/>
      <c r="R169" s="415"/>
      <c r="S169" s="415"/>
      <c r="T169" s="415"/>
    </row>
    <row r="170" spans="2:20">
      <c r="B170" s="418"/>
      <c r="C170" s="418"/>
      <c r="D170" s="415"/>
      <c r="E170" s="113"/>
      <c r="F170" s="415"/>
      <c r="G170" s="415"/>
      <c r="H170" s="415"/>
      <c r="R170" s="415"/>
      <c r="S170" s="415"/>
      <c r="T170" s="415"/>
    </row>
    <row r="171" spans="2:20">
      <c r="B171" s="418"/>
      <c r="C171" s="418"/>
      <c r="D171" s="415"/>
      <c r="E171" s="113"/>
      <c r="F171" s="415"/>
      <c r="G171" s="415"/>
      <c r="H171" s="415"/>
      <c r="R171" s="415"/>
      <c r="S171" s="415"/>
      <c r="T171" s="415"/>
    </row>
    <row r="172" spans="2:20">
      <c r="B172" s="418"/>
      <c r="C172" s="418"/>
      <c r="D172" s="415"/>
      <c r="E172" s="113"/>
      <c r="F172" s="415"/>
      <c r="G172" s="415"/>
      <c r="H172" s="415"/>
      <c r="R172" s="415"/>
      <c r="S172" s="415"/>
      <c r="T172" s="415"/>
    </row>
    <row r="173" spans="2:20">
      <c r="B173" s="418"/>
      <c r="C173" s="418"/>
      <c r="D173" s="415"/>
      <c r="E173" s="113"/>
      <c r="F173" s="415"/>
      <c r="G173" s="415"/>
      <c r="H173" s="415"/>
      <c r="R173" s="415"/>
      <c r="S173" s="415"/>
      <c r="T173" s="415"/>
    </row>
    <row r="174" spans="2:20">
      <c r="B174" s="418"/>
      <c r="C174" s="418"/>
      <c r="D174" s="415"/>
      <c r="E174" s="113"/>
      <c r="F174" s="415"/>
      <c r="G174" s="415"/>
      <c r="H174" s="415"/>
      <c r="R174" s="415"/>
      <c r="S174" s="415"/>
      <c r="T174" s="415"/>
    </row>
    <row r="175" spans="2:20">
      <c r="B175" s="418"/>
      <c r="C175" s="418"/>
      <c r="D175" s="415"/>
      <c r="E175" s="113"/>
      <c r="F175" s="415"/>
      <c r="G175" s="415"/>
      <c r="H175" s="415"/>
      <c r="R175" s="415"/>
      <c r="S175" s="415"/>
      <c r="T175" s="415"/>
    </row>
    <row r="176" spans="2:20">
      <c r="B176" s="418"/>
      <c r="C176" s="418"/>
      <c r="D176" s="415"/>
      <c r="E176" s="113"/>
      <c r="F176" s="415"/>
      <c r="G176" s="415"/>
      <c r="H176" s="415"/>
      <c r="R176" s="415"/>
      <c r="S176" s="415"/>
      <c r="T176" s="415"/>
    </row>
    <row r="177" spans="2:20">
      <c r="B177" s="418"/>
      <c r="C177" s="418"/>
      <c r="D177" s="415"/>
      <c r="E177" s="113"/>
      <c r="F177" s="415"/>
      <c r="G177" s="415"/>
      <c r="H177" s="415"/>
      <c r="R177" s="415"/>
      <c r="S177" s="415"/>
      <c r="T177" s="415"/>
    </row>
    <row r="178" spans="2:20">
      <c r="B178" s="418"/>
      <c r="C178" s="418"/>
      <c r="D178" s="415"/>
      <c r="E178" s="113"/>
      <c r="F178" s="415"/>
      <c r="G178" s="415"/>
      <c r="H178" s="415"/>
      <c r="R178" s="415"/>
      <c r="S178" s="415"/>
      <c r="T178" s="415"/>
    </row>
    <row r="179" spans="2:20">
      <c r="B179" s="418"/>
      <c r="C179" s="418"/>
      <c r="D179" s="415"/>
      <c r="E179" s="113"/>
      <c r="F179" s="415"/>
      <c r="G179" s="415"/>
      <c r="H179" s="415"/>
      <c r="R179" s="415"/>
      <c r="S179" s="415"/>
      <c r="T179" s="415"/>
    </row>
    <row r="180" spans="2:20">
      <c r="B180" s="418"/>
      <c r="C180" s="418"/>
      <c r="D180" s="415"/>
      <c r="E180" s="113"/>
      <c r="F180" s="415"/>
      <c r="G180" s="415"/>
      <c r="H180" s="415"/>
      <c r="R180" s="415"/>
      <c r="S180" s="415"/>
      <c r="T180" s="415"/>
    </row>
    <row r="181" spans="2:20">
      <c r="B181" s="418"/>
      <c r="C181" s="418"/>
      <c r="D181" s="415"/>
      <c r="E181" s="113"/>
      <c r="F181" s="415"/>
      <c r="G181" s="415"/>
      <c r="H181" s="415"/>
      <c r="R181" s="415"/>
      <c r="S181" s="415"/>
      <c r="T181" s="415"/>
    </row>
    <row r="182" spans="2:20">
      <c r="B182" s="418"/>
      <c r="C182" s="418"/>
      <c r="D182" s="415"/>
      <c r="E182" s="113"/>
      <c r="F182" s="415"/>
      <c r="G182" s="415"/>
      <c r="H182" s="415"/>
      <c r="R182" s="415"/>
      <c r="S182" s="415"/>
      <c r="T182" s="415"/>
    </row>
    <row r="183" spans="2:20">
      <c r="B183" s="418"/>
      <c r="C183" s="418"/>
      <c r="D183" s="415"/>
      <c r="E183" s="113"/>
      <c r="F183" s="415"/>
      <c r="G183" s="415"/>
      <c r="H183" s="415"/>
      <c r="R183" s="415"/>
      <c r="S183" s="415"/>
      <c r="T183" s="415"/>
    </row>
    <row r="184" spans="2:20">
      <c r="B184" s="418"/>
      <c r="C184" s="418"/>
      <c r="D184" s="415"/>
      <c r="E184" s="113"/>
      <c r="F184" s="415"/>
      <c r="G184" s="415"/>
      <c r="H184" s="415"/>
      <c r="R184" s="415"/>
      <c r="S184" s="415"/>
      <c r="T184" s="415"/>
    </row>
    <row r="185" spans="2:20">
      <c r="B185" s="418"/>
      <c r="C185" s="418"/>
      <c r="D185" s="415"/>
      <c r="E185" s="113"/>
      <c r="F185" s="415"/>
      <c r="G185" s="415"/>
      <c r="H185" s="415"/>
      <c r="R185" s="415"/>
      <c r="S185" s="415"/>
      <c r="T185" s="415"/>
    </row>
    <row r="186" spans="2:20">
      <c r="B186" s="418"/>
      <c r="C186" s="418"/>
      <c r="D186" s="415"/>
      <c r="E186" s="113"/>
      <c r="F186" s="415"/>
      <c r="G186" s="415"/>
      <c r="H186" s="415"/>
      <c r="R186" s="415"/>
      <c r="S186" s="415"/>
      <c r="T186" s="415"/>
    </row>
    <row r="187" spans="2:20">
      <c r="B187" s="418"/>
      <c r="C187" s="418"/>
      <c r="D187" s="415"/>
      <c r="E187" s="113"/>
      <c r="F187" s="415"/>
      <c r="G187" s="415"/>
      <c r="H187" s="415"/>
      <c r="R187" s="415"/>
      <c r="S187" s="415"/>
      <c r="T187" s="415"/>
    </row>
    <row r="188" spans="2:20">
      <c r="B188" s="418"/>
      <c r="C188" s="418"/>
      <c r="D188" s="415"/>
      <c r="E188" s="113"/>
      <c r="F188" s="415"/>
      <c r="G188" s="415"/>
      <c r="H188" s="415"/>
      <c r="R188" s="415"/>
      <c r="S188" s="415"/>
      <c r="T188" s="415"/>
    </row>
    <row r="189" spans="2:20">
      <c r="B189" s="418"/>
      <c r="C189" s="418"/>
      <c r="D189" s="415"/>
      <c r="E189" s="113"/>
      <c r="F189" s="415"/>
      <c r="G189" s="415"/>
      <c r="H189" s="415"/>
      <c r="R189" s="415"/>
      <c r="S189" s="415"/>
      <c r="T189" s="415"/>
    </row>
    <row r="190" spans="2:20">
      <c r="B190" s="418"/>
      <c r="C190" s="418"/>
      <c r="D190" s="415"/>
      <c r="E190" s="113"/>
      <c r="F190" s="415"/>
      <c r="G190" s="415"/>
      <c r="H190" s="415"/>
      <c r="R190" s="415"/>
      <c r="S190" s="415"/>
      <c r="T190" s="415"/>
    </row>
    <row r="191" spans="2:20">
      <c r="B191" s="418"/>
      <c r="C191" s="418"/>
      <c r="D191" s="415"/>
      <c r="E191" s="113"/>
      <c r="F191" s="415"/>
      <c r="G191" s="415"/>
      <c r="H191" s="415"/>
      <c r="R191" s="415"/>
      <c r="S191" s="415"/>
      <c r="T191" s="415"/>
    </row>
    <row r="192" spans="2:20">
      <c r="B192" s="418"/>
      <c r="C192" s="418"/>
      <c r="D192" s="415"/>
      <c r="E192" s="113"/>
      <c r="F192" s="415"/>
      <c r="G192" s="415"/>
      <c r="H192" s="415"/>
      <c r="R192" s="415"/>
      <c r="S192" s="415"/>
      <c r="T192" s="415"/>
    </row>
    <row r="193" spans="2:20">
      <c r="B193" s="418"/>
      <c r="C193" s="418"/>
      <c r="D193" s="415"/>
      <c r="E193" s="113"/>
      <c r="F193" s="415"/>
      <c r="G193" s="415"/>
      <c r="H193" s="415"/>
      <c r="R193" s="415"/>
      <c r="S193" s="415"/>
      <c r="T193" s="415"/>
    </row>
    <row r="194" spans="2:20">
      <c r="B194" s="418"/>
      <c r="C194" s="418"/>
      <c r="D194" s="415"/>
      <c r="E194" s="113"/>
      <c r="F194" s="415"/>
      <c r="G194" s="415"/>
      <c r="H194" s="415"/>
      <c r="R194" s="415"/>
      <c r="S194" s="415"/>
      <c r="T194" s="415"/>
    </row>
    <row r="195" spans="2:20">
      <c r="B195" s="418"/>
      <c r="C195" s="418"/>
      <c r="D195" s="415"/>
      <c r="E195" s="113"/>
      <c r="F195" s="415"/>
      <c r="G195" s="415"/>
      <c r="H195" s="415"/>
      <c r="R195" s="415"/>
      <c r="S195" s="415"/>
      <c r="T195" s="415"/>
    </row>
    <row r="196" spans="2:20">
      <c r="B196" s="418"/>
      <c r="C196" s="418"/>
      <c r="D196" s="415"/>
      <c r="E196" s="113"/>
      <c r="F196" s="415"/>
      <c r="G196" s="415"/>
      <c r="H196" s="415"/>
      <c r="R196" s="415"/>
      <c r="S196" s="415"/>
      <c r="T196" s="415"/>
    </row>
    <row r="197" spans="2:20">
      <c r="B197" s="418"/>
      <c r="C197" s="418"/>
      <c r="D197" s="415"/>
      <c r="E197" s="113"/>
      <c r="F197" s="415"/>
      <c r="G197" s="415"/>
      <c r="H197" s="415"/>
      <c r="R197" s="415"/>
      <c r="S197" s="415"/>
      <c r="T197" s="415"/>
    </row>
    <row r="198" spans="2:20">
      <c r="B198" s="418"/>
      <c r="C198" s="418"/>
      <c r="D198" s="415"/>
      <c r="E198" s="113"/>
      <c r="F198" s="415"/>
      <c r="G198" s="415"/>
      <c r="H198" s="415"/>
      <c r="R198" s="415"/>
      <c r="S198" s="415"/>
      <c r="T198" s="415"/>
    </row>
    <row r="199" spans="2:20">
      <c r="B199" s="418"/>
      <c r="C199" s="418"/>
      <c r="D199" s="415"/>
      <c r="E199" s="113"/>
      <c r="F199" s="415"/>
      <c r="G199" s="415"/>
      <c r="H199" s="415"/>
      <c r="R199" s="415"/>
      <c r="S199" s="415"/>
      <c r="T199" s="415"/>
    </row>
    <row r="200" spans="2:20">
      <c r="B200" s="418"/>
      <c r="C200" s="418"/>
      <c r="D200" s="415"/>
      <c r="E200" s="113"/>
      <c r="F200" s="415"/>
      <c r="G200" s="415"/>
      <c r="H200" s="415"/>
      <c r="R200" s="415"/>
      <c r="S200" s="415"/>
      <c r="T200" s="415"/>
    </row>
    <row r="201" spans="2:20">
      <c r="B201" s="418"/>
      <c r="C201" s="418"/>
      <c r="D201" s="415"/>
      <c r="E201" s="113"/>
      <c r="F201" s="415"/>
      <c r="G201" s="415"/>
      <c r="H201" s="415"/>
      <c r="R201" s="415"/>
      <c r="S201" s="415"/>
      <c r="T201" s="415"/>
    </row>
    <row r="202" spans="2:20">
      <c r="B202" s="418"/>
      <c r="C202" s="418"/>
      <c r="D202" s="415"/>
      <c r="E202" s="113"/>
      <c r="F202" s="415"/>
      <c r="G202" s="415"/>
      <c r="H202" s="415"/>
      <c r="R202" s="415"/>
      <c r="S202" s="415"/>
      <c r="T202" s="415"/>
    </row>
    <row r="203" spans="2:20">
      <c r="B203" s="418"/>
      <c r="C203" s="418"/>
      <c r="D203" s="415"/>
      <c r="E203" s="113"/>
      <c r="F203" s="415"/>
      <c r="G203" s="415"/>
      <c r="H203" s="415"/>
      <c r="R203" s="415"/>
      <c r="S203" s="415"/>
      <c r="T203" s="415"/>
    </row>
    <row r="204" spans="2:20">
      <c r="B204" s="418"/>
      <c r="C204" s="418"/>
      <c r="D204" s="415"/>
      <c r="E204" s="113"/>
      <c r="F204" s="415"/>
      <c r="G204" s="415"/>
      <c r="H204" s="415"/>
      <c r="R204" s="415"/>
      <c r="S204" s="415"/>
      <c r="T204" s="415"/>
    </row>
    <row r="205" spans="2:20">
      <c r="B205" s="418"/>
      <c r="C205" s="418"/>
      <c r="D205" s="415"/>
      <c r="E205" s="113"/>
      <c r="F205" s="415"/>
      <c r="G205" s="415"/>
      <c r="H205" s="415"/>
      <c r="R205" s="415"/>
      <c r="S205" s="415"/>
      <c r="T205" s="415"/>
    </row>
    <row r="206" spans="2:20">
      <c r="B206" s="418"/>
      <c r="C206" s="418"/>
      <c r="D206" s="415"/>
      <c r="E206" s="113"/>
      <c r="F206" s="415"/>
      <c r="G206" s="415"/>
      <c r="H206" s="415"/>
      <c r="R206" s="415"/>
      <c r="S206" s="415"/>
      <c r="T206" s="415"/>
    </row>
    <row r="207" spans="2:20">
      <c r="B207" s="418"/>
      <c r="C207" s="418"/>
      <c r="D207" s="415"/>
      <c r="E207" s="113"/>
      <c r="F207" s="415"/>
      <c r="G207" s="415"/>
      <c r="H207" s="415"/>
      <c r="R207" s="415"/>
      <c r="S207" s="415"/>
      <c r="T207" s="415"/>
    </row>
    <row r="208" spans="2:20">
      <c r="B208" s="418"/>
      <c r="C208" s="418"/>
      <c r="D208" s="415"/>
      <c r="E208" s="113"/>
      <c r="F208" s="415"/>
      <c r="G208" s="415"/>
      <c r="H208" s="415"/>
      <c r="R208" s="415"/>
      <c r="S208" s="415"/>
      <c r="T208" s="415"/>
    </row>
    <row r="209" spans="2:20">
      <c r="B209" s="418"/>
      <c r="C209" s="418"/>
      <c r="D209" s="415"/>
      <c r="E209" s="113"/>
      <c r="F209" s="415"/>
      <c r="G209" s="415"/>
      <c r="H209" s="415"/>
      <c r="R209" s="415"/>
      <c r="S209" s="415"/>
      <c r="T209" s="415"/>
    </row>
    <row r="210" spans="2:20">
      <c r="B210" s="418"/>
      <c r="C210" s="418"/>
      <c r="D210" s="415"/>
      <c r="E210" s="113"/>
      <c r="F210" s="415"/>
      <c r="G210" s="415"/>
      <c r="H210" s="415"/>
      <c r="R210" s="415"/>
      <c r="S210" s="415"/>
      <c r="T210" s="415"/>
    </row>
    <row r="211" spans="2:20">
      <c r="B211" s="418"/>
      <c r="C211" s="418"/>
      <c r="D211" s="415"/>
      <c r="E211" s="113"/>
      <c r="F211" s="415"/>
      <c r="G211" s="415"/>
      <c r="H211" s="415"/>
      <c r="R211" s="415"/>
      <c r="S211" s="415"/>
      <c r="T211" s="415"/>
    </row>
    <row r="212" spans="2:20">
      <c r="B212" s="418"/>
      <c r="C212" s="418"/>
      <c r="D212" s="415"/>
      <c r="E212" s="113"/>
      <c r="F212" s="415"/>
      <c r="G212" s="415"/>
      <c r="H212" s="415"/>
      <c r="R212" s="415"/>
      <c r="S212" s="415"/>
      <c r="T212" s="415"/>
    </row>
    <row r="213" spans="2:20">
      <c r="B213" s="418"/>
      <c r="C213" s="418"/>
      <c r="D213" s="415"/>
      <c r="E213" s="113"/>
      <c r="F213" s="415"/>
      <c r="G213" s="415"/>
      <c r="H213" s="415"/>
      <c r="R213" s="415"/>
      <c r="S213" s="415"/>
      <c r="T213" s="415"/>
    </row>
    <row r="214" spans="2:20">
      <c r="B214" s="418"/>
      <c r="C214" s="418"/>
      <c r="D214" s="415"/>
      <c r="E214" s="113"/>
      <c r="F214" s="415"/>
      <c r="G214" s="415"/>
      <c r="H214" s="415"/>
      <c r="R214" s="415"/>
      <c r="S214" s="415"/>
      <c r="T214" s="415"/>
    </row>
    <row r="215" spans="2:20">
      <c r="B215" s="418"/>
      <c r="C215" s="418"/>
      <c r="D215" s="415"/>
      <c r="E215" s="113"/>
      <c r="F215" s="415"/>
      <c r="G215" s="415"/>
      <c r="H215" s="415"/>
      <c r="R215" s="415"/>
      <c r="S215" s="415"/>
      <c r="T215" s="415"/>
    </row>
    <row r="216" spans="2:20">
      <c r="B216" s="418"/>
      <c r="C216" s="418"/>
      <c r="D216" s="415"/>
      <c r="E216" s="113"/>
      <c r="F216" s="415"/>
      <c r="G216" s="415"/>
      <c r="H216" s="415"/>
      <c r="R216" s="415"/>
      <c r="S216" s="415"/>
      <c r="T216" s="415"/>
    </row>
    <row r="217" spans="2:20">
      <c r="B217" s="418"/>
      <c r="C217" s="418"/>
      <c r="D217" s="415"/>
      <c r="E217" s="113"/>
      <c r="F217" s="415"/>
      <c r="G217" s="415"/>
      <c r="H217" s="415"/>
      <c r="R217" s="415"/>
      <c r="S217" s="415"/>
      <c r="T217" s="415"/>
    </row>
    <row r="218" spans="2:20">
      <c r="B218" s="418"/>
      <c r="C218" s="418"/>
      <c r="D218" s="415"/>
      <c r="E218" s="113"/>
      <c r="F218" s="415"/>
      <c r="G218" s="415"/>
      <c r="H218" s="415"/>
      <c r="R218" s="415"/>
      <c r="S218" s="415"/>
      <c r="T218" s="415"/>
    </row>
    <row r="219" spans="2:20">
      <c r="B219" s="418"/>
      <c r="C219" s="418"/>
      <c r="D219" s="415"/>
      <c r="E219" s="113"/>
      <c r="F219" s="415"/>
      <c r="G219" s="415"/>
      <c r="H219" s="415"/>
      <c r="R219" s="415"/>
      <c r="S219" s="415"/>
      <c r="T219" s="415"/>
    </row>
    <row r="220" spans="2:20">
      <c r="B220" s="418"/>
      <c r="C220" s="418"/>
      <c r="D220" s="415"/>
      <c r="E220" s="113"/>
      <c r="F220" s="415"/>
      <c r="G220" s="415"/>
      <c r="H220" s="415"/>
      <c r="R220" s="415"/>
      <c r="S220" s="415"/>
      <c r="T220" s="415"/>
    </row>
    <row r="221" spans="2:20">
      <c r="B221" s="418"/>
      <c r="C221" s="418"/>
      <c r="D221" s="415"/>
      <c r="E221" s="113"/>
      <c r="F221" s="415"/>
      <c r="G221" s="415"/>
      <c r="H221" s="415"/>
      <c r="R221" s="415"/>
      <c r="S221" s="415"/>
      <c r="T221" s="415"/>
    </row>
    <row r="222" spans="2:20">
      <c r="B222" s="418"/>
      <c r="C222" s="418"/>
      <c r="D222" s="415"/>
      <c r="E222" s="113"/>
      <c r="F222" s="415"/>
      <c r="G222" s="415"/>
      <c r="H222" s="415"/>
      <c r="R222" s="415"/>
      <c r="S222" s="415"/>
      <c r="T222" s="415"/>
    </row>
    <row r="223" spans="2:20">
      <c r="B223" s="418"/>
      <c r="C223" s="418"/>
      <c r="D223" s="415"/>
      <c r="E223" s="113"/>
      <c r="F223" s="415"/>
      <c r="G223" s="415"/>
      <c r="H223" s="415"/>
      <c r="R223" s="415"/>
      <c r="S223" s="415"/>
      <c r="T223" s="415"/>
    </row>
    <row r="224" spans="2:20">
      <c r="B224" s="418"/>
      <c r="C224" s="418"/>
      <c r="D224" s="415"/>
      <c r="E224" s="113"/>
      <c r="F224" s="415"/>
      <c r="G224" s="415"/>
      <c r="H224" s="415"/>
      <c r="R224" s="415"/>
      <c r="S224" s="415"/>
      <c r="T224" s="415"/>
    </row>
    <row r="225" spans="2:20">
      <c r="B225" s="418"/>
      <c r="C225" s="418"/>
      <c r="D225" s="415"/>
      <c r="E225" s="113"/>
      <c r="F225" s="415"/>
      <c r="G225" s="415"/>
      <c r="H225" s="415"/>
      <c r="R225" s="415"/>
      <c r="S225" s="415"/>
      <c r="T225" s="415"/>
    </row>
    <row r="226" spans="2:20">
      <c r="B226" s="418"/>
      <c r="C226" s="418"/>
      <c r="D226" s="415"/>
      <c r="E226" s="113"/>
      <c r="F226" s="415"/>
      <c r="G226" s="415"/>
      <c r="H226" s="415"/>
      <c r="R226" s="415"/>
      <c r="S226" s="415"/>
      <c r="T226" s="415"/>
    </row>
    <row r="227" spans="2:20">
      <c r="B227" s="418"/>
      <c r="C227" s="418"/>
      <c r="D227" s="415"/>
      <c r="E227" s="113"/>
      <c r="F227" s="415"/>
      <c r="G227" s="415"/>
      <c r="H227" s="415"/>
      <c r="R227" s="415"/>
      <c r="S227" s="415"/>
      <c r="T227" s="415"/>
    </row>
    <row r="228" spans="2:20">
      <c r="B228" s="418"/>
      <c r="C228" s="418"/>
      <c r="D228" s="415"/>
      <c r="E228" s="113"/>
      <c r="F228" s="415"/>
      <c r="G228" s="415"/>
      <c r="H228" s="415"/>
      <c r="R228" s="415"/>
      <c r="S228" s="415"/>
      <c r="T228" s="415"/>
    </row>
    <row r="229" spans="2:20">
      <c r="B229" s="418"/>
      <c r="C229" s="418"/>
      <c r="D229" s="415"/>
      <c r="E229" s="113"/>
      <c r="F229" s="415"/>
      <c r="G229" s="415"/>
      <c r="H229" s="415"/>
      <c r="R229" s="415"/>
      <c r="S229" s="415"/>
      <c r="T229" s="415"/>
    </row>
    <row r="230" spans="2:20">
      <c r="B230" s="418"/>
      <c r="C230" s="418"/>
      <c r="D230" s="415"/>
      <c r="E230" s="113"/>
      <c r="F230" s="415"/>
      <c r="G230" s="415"/>
      <c r="H230" s="415"/>
      <c r="R230" s="415"/>
      <c r="S230" s="415"/>
      <c r="T230" s="415"/>
    </row>
    <row r="231" spans="2:20">
      <c r="B231" s="418"/>
      <c r="C231" s="418"/>
      <c r="D231" s="415"/>
      <c r="E231" s="113"/>
      <c r="F231" s="415"/>
      <c r="G231" s="415"/>
      <c r="H231" s="415"/>
      <c r="R231" s="415"/>
      <c r="S231" s="415"/>
      <c r="T231" s="415"/>
    </row>
    <row r="232" spans="2:20">
      <c r="B232" s="418"/>
      <c r="C232" s="418"/>
      <c r="D232" s="415"/>
      <c r="E232" s="113"/>
      <c r="F232" s="415"/>
      <c r="G232" s="415"/>
      <c r="H232" s="415"/>
      <c r="R232" s="415"/>
      <c r="S232" s="415"/>
      <c r="T232" s="415"/>
    </row>
    <row r="233" spans="2:20">
      <c r="B233" s="418"/>
      <c r="C233" s="418"/>
      <c r="D233" s="415"/>
      <c r="E233" s="113"/>
      <c r="F233" s="415"/>
      <c r="G233" s="415"/>
      <c r="H233" s="415"/>
      <c r="R233" s="415"/>
      <c r="S233" s="415"/>
      <c r="T233" s="415"/>
    </row>
    <row r="234" spans="2:20">
      <c r="B234" s="418"/>
      <c r="C234" s="418"/>
      <c r="D234" s="415"/>
      <c r="E234" s="113"/>
      <c r="F234" s="415"/>
      <c r="G234" s="415"/>
      <c r="H234" s="415"/>
      <c r="R234" s="415"/>
      <c r="S234" s="415"/>
      <c r="T234" s="415"/>
    </row>
    <row r="235" spans="2:20">
      <c r="B235" s="418"/>
      <c r="C235" s="418"/>
      <c r="D235" s="415"/>
      <c r="E235" s="113"/>
      <c r="F235" s="415"/>
      <c r="G235" s="415"/>
      <c r="H235" s="415"/>
      <c r="R235" s="415"/>
      <c r="S235" s="415"/>
      <c r="T235" s="415"/>
    </row>
    <row r="236" spans="2:20">
      <c r="B236" s="418"/>
      <c r="C236" s="418"/>
      <c r="D236" s="415"/>
      <c r="E236" s="113"/>
      <c r="F236" s="415"/>
      <c r="G236" s="415"/>
      <c r="H236" s="415"/>
      <c r="R236" s="415"/>
      <c r="S236" s="415"/>
      <c r="T236" s="415"/>
    </row>
    <row r="237" spans="2:20">
      <c r="B237" s="418"/>
      <c r="C237" s="418"/>
      <c r="D237" s="415"/>
      <c r="E237" s="113"/>
      <c r="F237" s="415"/>
      <c r="G237" s="415"/>
      <c r="H237" s="415"/>
      <c r="R237" s="415"/>
      <c r="S237" s="415"/>
      <c r="T237" s="415"/>
    </row>
    <row r="238" spans="2:20">
      <c r="B238" s="418"/>
      <c r="C238" s="418"/>
      <c r="D238" s="415"/>
      <c r="E238" s="113"/>
      <c r="F238" s="415"/>
      <c r="G238" s="415"/>
      <c r="H238" s="415"/>
      <c r="R238" s="415"/>
      <c r="S238" s="415"/>
      <c r="T238" s="415"/>
    </row>
    <row r="239" spans="2:20">
      <c r="B239" s="418"/>
      <c r="C239" s="418"/>
      <c r="D239" s="415"/>
      <c r="E239" s="113"/>
      <c r="F239" s="415"/>
      <c r="G239" s="415"/>
      <c r="H239" s="415"/>
      <c r="R239" s="415"/>
      <c r="S239" s="415"/>
      <c r="T239" s="415"/>
    </row>
    <row r="240" spans="2:20">
      <c r="B240" s="418"/>
      <c r="C240" s="418"/>
      <c r="D240" s="415"/>
      <c r="E240" s="113"/>
      <c r="F240" s="415"/>
      <c r="G240" s="415"/>
      <c r="H240" s="415"/>
      <c r="R240" s="415"/>
      <c r="S240" s="415"/>
      <c r="T240" s="415"/>
    </row>
    <row r="241" spans="2:20">
      <c r="B241" s="418"/>
      <c r="C241" s="418"/>
      <c r="D241" s="415"/>
      <c r="E241" s="113"/>
      <c r="F241" s="415"/>
      <c r="G241" s="415"/>
      <c r="H241" s="415"/>
      <c r="R241" s="415"/>
      <c r="S241" s="415"/>
      <c r="T241" s="415"/>
    </row>
    <row r="242" spans="2:20">
      <c r="B242" s="418"/>
      <c r="C242" s="418"/>
      <c r="D242" s="415"/>
      <c r="E242" s="113"/>
      <c r="F242" s="415"/>
      <c r="G242" s="415"/>
      <c r="H242" s="415"/>
      <c r="R242" s="415"/>
      <c r="S242" s="415"/>
      <c r="T242" s="415"/>
    </row>
    <row r="243" spans="2:20">
      <c r="B243" s="418"/>
      <c r="C243" s="418"/>
      <c r="D243" s="415"/>
      <c r="E243" s="113"/>
      <c r="F243" s="415"/>
      <c r="G243" s="415"/>
      <c r="H243" s="415"/>
      <c r="R243" s="415"/>
      <c r="S243" s="415"/>
      <c r="T243" s="415"/>
    </row>
    <row r="244" spans="2:20">
      <c r="B244" s="418"/>
      <c r="C244" s="418"/>
      <c r="D244" s="415"/>
      <c r="E244" s="113"/>
      <c r="F244" s="415"/>
      <c r="G244" s="415"/>
      <c r="H244" s="415"/>
      <c r="R244" s="415"/>
      <c r="S244" s="415"/>
      <c r="T244" s="415"/>
    </row>
    <row r="245" spans="2:20">
      <c r="B245" s="418"/>
      <c r="C245" s="418"/>
      <c r="D245" s="415"/>
      <c r="E245" s="113"/>
      <c r="F245" s="415"/>
      <c r="G245" s="415"/>
      <c r="H245" s="415"/>
      <c r="R245" s="415"/>
      <c r="S245" s="415"/>
      <c r="T245" s="415"/>
    </row>
    <row r="246" spans="2:20">
      <c r="B246" s="418"/>
      <c r="C246" s="418"/>
      <c r="D246" s="415"/>
      <c r="E246" s="113"/>
      <c r="F246" s="415"/>
      <c r="G246" s="415"/>
      <c r="H246" s="415"/>
      <c r="R246" s="415"/>
      <c r="S246" s="415"/>
      <c r="T246" s="415"/>
    </row>
    <row r="247" spans="2:20">
      <c r="B247" s="418"/>
      <c r="C247" s="418"/>
      <c r="D247" s="415"/>
      <c r="E247" s="113"/>
      <c r="F247" s="415"/>
      <c r="G247" s="415"/>
      <c r="H247" s="415"/>
      <c r="R247" s="415"/>
      <c r="S247" s="415"/>
      <c r="T247" s="415"/>
    </row>
    <row r="248" spans="2:20">
      <c r="B248" s="418"/>
      <c r="C248" s="418"/>
      <c r="D248" s="415"/>
      <c r="E248" s="113"/>
      <c r="F248" s="415"/>
      <c r="G248" s="415"/>
      <c r="H248" s="415"/>
      <c r="R248" s="415"/>
      <c r="S248" s="415"/>
      <c r="T248" s="415"/>
    </row>
    <row r="249" spans="2:20">
      <c r="B249" s="418"/>
      <c r="C249" s="418"/>
      <c r="D249" s="415"/>
      <c r="E249" s="113"/>
      <c r="F249" s="415"/>
      <c r="G249" s="415"/>
      <c r="H249" s="415"/>
      <c r="R249" s="415"/>
      <c r="S249" s="415"/>
      <c r="T249" s="415"/>
    </row>
    <row r="250" spans="2:20">
      <c r="B250" s="418"/>
      <c r="C250" s="418"/>
      <c r="D250" s="415"/>
      <c r="E250" s="113"/>
      <c r="F250" s="415"/>
      <c r="G250" s="415"/>
      <c r="H250" s="415"/>
      <c r="R250" s="415"/>
      <c r="S250" s="415"/>
      <c r="T250" s="415"/>
    </row>
    <row r="251" spans="2:20">
      <c r="B251" s="418"/>
      <c r="C251" s="418"/>
      <c r="D251" s="415"/>
      <c r="E251" s="113"/>
      <c r="F251" s="415"/>
      <c r="G251" s="415"/>
      <c r="H251" s="415"/>
      <c r="R251" s="415"/>
      <c r="S251" s="415"/>
      <c r="T251" s="415"/>
    </row>
    <row r="252" spans="2:20">
      <c r="B252" s="418"/>
      <c r="C252" s="418"/>
      <c r="D252" s="415"/>
      <c r="E252" s="113"/>
      <c r="F252" s="415"/>
      <c r="G252" s="415"/>
      <c r="H252" s="415"/>
      <c r="R252" s="415"/>
      <c r="S252" s="415"/>
      <c r="T252" s="415"/>
    </row>
    <row r="253" spans="2:20">
      <c r="B253" s="418"/>
      <c r="C253" s="418"/>
      <c r="D253" s="415"/>
      <c r="E253" s="113"/>
      <c r="F253" s="415"/>
      <c r="G253" s="415"/>
      <c r="H253" s="415"/>
      <c r="R253" s="415"/>
      <c r="S253" s="415"/>
      <c r="T253" s="415"/>
    </row>
    <row r="254" spans="2:20">
      <c r="B254" s="418"/>
      <c r="C254" s="418"/>
      <c r="D254" s="415"/>
      <c r="E254" s="113"/>
      <c r="F254" s="415"/>
      <c r="G254" s="415"/>
      <c r="H254" s="415"/>
      <c r="R254" s="415"/>
      <c r="S254" s="415"/>
      <c r="T254" s="415"/>
    </row>
    <row r="255" spans="2:20">
      <c r="B255" s="418"/>
      <c r="C255" s="418"/>
      <c r="D255" s="415"/>
      <c r="E255" s="113"/>
      <c r="F255" s="415"/>
      <c r="G255" s="415"/>
      <c r="H255" s="415"/>
      <c r="R255" s="415"/>
      <c r="S255" s="415"/>
      <c r="T255" s="415"/>
    </row>
    <row r="256" spans="2:20">
      <c r="B256" s="418"/>
      <c r="C256" s="418"/>
      <c r="D256" s="415"/>
      <c r="E256" s="113"/>
      <c r="F256" s="415"/>
      <c r="G256" s="415"/>
      <c r="H256" s="415"/>
      <c r="R256" s="415"/>
      <c r="S256" s="415"/>
      <c r="T256" s="415"/>
    </row>
    <row r="257" spans="2:20">
      <c r="B257" s="418"/>
      <c r="C257" s="418"/>
      <c r="D257" s="415"/>
      <c r="E257" s="113"/>
      <c r="F257" s="415"/>
      <c r="G257" s="415"/>
      <c r="H257" s="415"/>
      <c r="R257" s="415"/>
      <c r="S257" s="415"/>
      <c r="T257" s="415"/>
    </row>
    <row r="258" spans="2:20">
      <c r="B258" s="418"/>
      <c r="C258" s="418"/>
      <c r="D258" s="415"/>
      <c r="E258" s="113"/>
      <c r="F258" s="415"/>
      <c r="G258" s="415"/>
      <c r="H258" s="415"/>
      <c r="R258" s="415"/>
      <c r="S258" s="415"/>
      <c r="T258" s="415"/>
    </row>
    <row r="259" spans="2:20">
      <c r="B259" s="418"/>
      <c r="C259" s="418"/>
      <c r="D259" s="415"/>
      <c r="E259" s="113"/>
      <c r="F259" s="415"/>
      <c r="G259" s="415"/>
      <c r="H259" s="415"/>
      <c r="R259" s="415"/>
      <c r="S259" s="415"/>
      <c r="T259" s="415"/>
    </row>
    <row r="260" spans="2:20">
      <c r="B260" s="418"/>
      <c r="C260" s="418"/>
      <c r="D260" s="415"/>
      <c r="E260" s="113"/>
      <c r="F260" s="415"/>
      <c r="G260" s="415"/>
      <c r="H260" s="415"/>
      <c r="R260" s="415"/>
      <c r="S260" s="415"/>
      <c r="T260" s="415"/>
    </row>
    <row r="261" spans="2:20">
      <c r="B261" s="418"/>
      <c r="C261" s="418"/>
      <c r="D261" s="415"/>
      <c r="E261" s="113"/>
      <c r="F261" s="415"/>
      <c r="G261" s="415"/>
      <c r="H261" s="415"/>
      <c r="R261" s="415"/>
      <c r="S261" s="415"/>
      <c r="T261" s="415"/>
    </row>
    <row r="262" spans="2:20">
      <c r="B262" s="418"/>
      <c r="C262" s="418"/>
      <c r="D262" s="415"/>
      <c r="E262" s="113"/>
      <c r="F262" s="415"/>
      <c r="G262" s="415"/>
      <c r="H262" s="415"/>
      <c r="R262" s="415"/>
      <c r="S262" s="415"/>
      <c r="T262" s="415"/>
    </row>
    <row r="263" spans="2:20">
      <c r="B263" s="418"/>
      <c r="C263" s="418"/>
      <c r="D263" s="415"/>
      <c r="E263" s="113"/>
      <c r="F263" s="415"/>
      <c r="G263" s="415"/>
      <c r="H263" s="415"/>
      <c r="R263" s="415"/>
      <c r="S263" s="415"/>
      <c r="T263" s="415"/>
    </row>
    <row r="264" spans="2:20">
      <c r="B264" s="418"/>
      <c r="C264" s="418"/>
      <c r="D264" s="415"/>
      <c r="E264" s="113"/>
      <c r="F264" s="415"/>
      <c r="G264" s="415"/>
      <c r="H264" s="415"/>
      <c r="R264" s="415"/>
      <c r="S264" s="415"/>
      <c r="T264" s="415"/>
    </row>
    <row r="265" spans="2:20">
      <c r="B265" s="418"/>
      <c r="C265" s="418"/>
      <c r="D265" s="415"/>
      <c r="E265" s="113"/>
      <c r="F265" s="415"/>
      <c r="G265" s="415"/>
      <c r="H265" s="415"/>
      <c r="R265" s="415"/>
      <c r="S265" s="415"/>
      <c r="T265" s="415"/>
    </row>
    <row r="266" spans="2:20">
      <c r="B266" s="418"/>
      <c r="C266" s="418"/>
      <c r="D266" s="415"/>
      <c r="E266" s="113"/>
      <c r="F266" s="415"/>
      <c r="G266" s="415"/>
      <c r="H266" s="415"/>
      <c r="R266" s="415"/>
      <c r="S266" s="415"/>
      <c r="T266" s="415"/>
    </row>
    <row r="267" spans="2:20">
      <c r="B267" s="418"/>
      <c r="C267" s="418"/>
      <c r="D267" s="415"/>
      <c r="E267" s="113"/>
      <c r="F267" s="415"/>
      <c r="G267" s="415"/>
      <c r="H267" s="415"/>
      <c r="R267" s="415"/>
      <c r="S267" s="415"/>
      <c r="T267" s="415"/>
    </row>
    <row r="268" spans="2:20">
      <c r="B268" s="418"/>
      <c r="C268" s="418"/>
      <c r="D268" s="415"/>
      <c r="E268" s="113"/>
      <c r="F268" s="415"/>
      <c r="G268" s="415"/>
      <c r="H268" s="415"/>
      <c r="R268" s="415"/>
      <c r="S268" s="415"/>
      <c r="T268" s="415"/>
    </row>
    <row r="269" spans="2:20">
      <c r="B269" s="418"/>
      <c r="C269" s="418"/>
      <c r="D269" s="415"/>
      <c r="E269" s="113"/>
      <c r="F269" s="415"/>
      <c r="G269" s="415"/>
      <c r="H269" s="415"/>
      <c r="R269" s="415"/>
      <c r="S269" s="415"/>
      <c r="T269" s="415"/>
    </row>
    <row r="270" spans="2:20">
      <c r="B270" s="418"/>
      <c r="C270" s="418"/>
      <c r="D270" s="415"/>
      <c r="E270" s="113"/>
      <c r="F270" s="415"/>
      <c r="G270" s="415"/>
      <c r="H270" s="415"/>
      <c r="R270" s="415"/>
      <c r="S270" s="415"/>
      <c r="T270" s="415"/>
    </row>
    <row r="271" spans="2:20">
      <c r="B271" s="418"/>
      <c r="C271" s="418"/>
      <c r="D271" s="415"/>
      <c r="E271" s="113"/>
      <c r="F271" s="415"/>
      <c r="G271" s="415"/>
      <c r="H271" s="415"/>
      <c r="R271" s="415"/>
      <c r="S271" s="415"/>
      <c r="T271" s="415"/>
    </row>
    <row r="272" spans="2:20">
      <c r="B272" s="418"/>
      <c r="C272" s="418"/>
      <c r="D272" s="415"/>
      <c r="E272" s="113"/>
      <c r="F272" s="415"/>
      <c r="G272" s="415"/>
      <c r="H272" s="415"/>
      <c r="R272" s="415"/>
      <c r="S272" s="415"/>
      <c r="T272" s="415"/>
    </row>
    <row r="273" spans="2:20">
      <c r="B273" s="418"/>
      <c r="C273" s="418"/>
      <c r="D273" s="415"/>
      <c r="E273" s="113"/>
      <c r="F273" s="415"/>
      <c r="G273" s="415"/>
      <c r="H273" s="415"/>
      <c r="R273" s="415"/>
      <c r="S273" s="415"/>
      <c r="T273" s="415"/>
    </row>
    <row r="274" spans="2:20">
      <c r="B274" s="418"/>
      <c r="C274" s="418"/>
      <c r="D274" s="415"/>
      <c r="E274" s="113"/>
      <c r="F274" s="415"/>
      <c r="G274" s="415"/>
      <c r="H274" s="415"/>
      <c r="R274" s="415"/>
      <c r="S274" s="415"/>
      <c r="T274" s="415"/>
    </row>
    <row r="275" spans="2:20">
      <c r="B275" s="418"/>
      <c r="C275" s="418"/>
      <c r="D275" s="415"/>
      <c r="E275" s="113"/>
      <c r="F275" s="415"/>
      <c r="G275" s="415"/>
      <c r="H275" s="415"/>
      <c r="R275" s="415"/>
      <c r="S275" s="415"/>
      <c r="T275" s="415"/>
    </row>
    <row r="276" spans="2:20">
      <c r="B276" s="418"/>
      <c r="C276" s="418"/>
      <c r="D276" s="415"/>
      <c r="E276" s="113"/>
      <c r="F276" s="415"/>
      <c r="G276" s="415"/>
      <c r="H276" s="415"/>
      <c r="R276" s="415"/>
      <c r="S276" s="415"/>
      <c r="T276" s="415"/>
    </row>
    <row r="277" spans="2:20">
      <c r="B277" s="418"/>
      <c r="C277" s="418"/>
      <c r="D277" s="415"/>
      <c r="E277" s="113"/>
      <c r="F277" s="415"/>
      <c r="G277" s="415"/>
      <c r="H277" s="415"/>
      <c r="R277" s="415"/>
      <c r="S277" s="415"/>
      <c r="T277" s="415"/>
    </row>
    <row r="278" spans="2:20">
      <c r="B278" s="418"/>
      <c r="C278" s="418"/>
      <c r="D278" s="415"/>
      <c r="E278" s="113"/>
      <c r="F278" s="415"/>
      <c r="G278" s="415"/>
      <c r="H278" s="415"/>
      <c r="R278" s="415"/>
      <c r="S278" s="415"/>
      <c r="T278" s="415"/>
    </row>
    <row r="279" spans="2:20">
      <c r="B279" s="418"/>
      <c r="C279" s="418"/>
      <c r="D279" s="415"/>
      <c r="E279" s="113"/>
      <c r="F279" s="415"/>
      <c r="G279" s="415"/>
      <c r="H279" s="415"/>
      <c r="R279" s="415"/>
      <c r="S279" s="415"/>
      <c r="T279" s="415"/>
    </row>
    <row r="280" spans="2:20">
      <c r="B280" s="418"/>
      <c r="C280" s="418"/>
      <c r="D280" s="415"/>
      <c r="E280" s="113"/>
      <c r="F280" s="415"/>
      <c r="G280" s="415"/>
      <c r="H280" s="415"/>
      <c r="R280" s="415"/>
      <c r="S280" s="415"/>
      <c r="T280" s="415"/>
    </row>
    <row r="281" spans="2:20">
      <c r="B281" s="418"/>
      <c r="C281" s="418"/>
      <c r="D281" s="415"/>
      <c r="E281" s="113"/>
      <c r="F281" s="415"/>
      <c r="G281" s="415"/>
      <c r="H281" s="415"/>
      <c r="R281" s="415"/>
      <c r="S281" s="415"/>
      <c r="T281" s="415"/>
    </row>
    <row r="282" spans="2:20">
      <c r="B282" s="418"/>
      <c r="C282" s="418"/>
      <c r="D282" s="415"/>
      <c r="E282" s="113"/>
      <c r="F282" s="415"/>
      <c r="G282" s="415"/>
      <c r="H282" s="415"/>
      <c r="R282" s="415"/>
      <c r="S282" s="415"/>
      <c r="T282" s="415"/>
    </row>
    <row r="283" spans="2:20">
      <c r="B283" s="418"/>
      <c r="C283" s="418"/>
      <c r="D283" s="415"/>
      <c r="E283" s="113"/>
      <c r="F283" s="415"/>
      <c r="G283" s="415"/>
      <c r="H283" s="415"/>
      <c r="R283" s="415"/>
      <c r="S283" s="415"/>
      <c r="T283" s="415"/>
    </row>
    <row r="284" spans="2:20">
      <c r="B284" s="418"/>
      <c r="C284" s="418"/>
      <c r="D284" s="415"/>
      <c r="E284" s="113"/>
      <c r="F284" s="415"/>
      <c r="G284" s="415"/>
      <c r="H284" s="415"/>
      <c r="R284" s="415"/>
      <c r="S284" s="415"/>
      <c r="T284" s="415"/>
    </row>
    <row r="285" spans="2:20">
      <c r="B285" s="418"/>
      <c r="C285" s="418"/>
      <c r="D285" s="415"/>
      <c r="E285" s="113"/>
      <c r="F285" s="415"/>
      <c r="G285" s="415"/>
      <c r="H285" s="415"/>
      <c r="R285" s="415"/>
      <c r="S285" s="415"/>
      <c r="T285" s="415"/>
    </row>
    <row r="286" spans="2:20">
      <c r="B286" s="418"/>
      <c r="C286" s="418"/>
      <c r="D286" s="415"/>
      <c r="E286" s="113"/>
      <c r="F286" s="415"/>
      <c r="G286" s="415"/>
      <c r="H286" s="415"/>
      <c r="R286" s="415"/>
      <c r="S286" s="415"/>
      <c r="T286" s="415"/>
    </row>
    <row r="287" spans="2:20">
      <c r="B287" s="418"/>
      <c r="C287" s="418"/>
      <c r="D287" s="415"/>
      <c r="E287" s="113"/>
      <c r="F287" s="415"/>
      <c r="G287" s="415"/>
      <c r="H287" s="415"/>
      <c r="R287" s="415"/>
      <c r="S287" s="415"/>
      <c r="T287" s="415"/>
    </row>
    <row r="288" spans="2:20">
      <c r="B288" s="418"/>
      <c r="C288" s="418"/>
      <c r="D288" s="415"/>
      <c r="E288" s="113"/>
      <c r="F288" s="415"/>
      <c r="G288" s="415"/>
      <c r="H288" s="415"/>
      <c r="R288" s="415"/>
      <c r="S288" s="415"/>
      <c r="T288" s="415"/>
    </row>
    <row r="289" spans="2:20">
      <c r="B289" s="418"/>
      <c r="C289" s="418"/>
      <c r="D289" s="415"/>
      <c r="E289" s="113"/>
      <c r="F289" s="415"/>
      <c r="G289" s="415"/>
      <c r="H289" s="415"/>
      <c r="R289" s="415"/>
      <c r="S289" s="415"/>
      <c r="T289" s="415"/>
    </row>
    <row r="290" spans="2:20">
      <c r="B290" s="418"/>
      <c r="C290" s="418"/>
      <c r="D290" s="415"/>
      <c r="E290" s="113"/>
      <c r="F290" s="415"/>
      <c r="G290" s="415"/>
      <c r="H290" s="415"/>
      <c r="R290" s="415"/>
      <c r="S290" s="415"/>
      <c r="T290" s="415"/>
    </row>
    <row r="291" spans="2:20">
      <c r="B291" s="418"/>
      <c r="C291" s="418"/>
      <c r="D291" s="415"/>
      <c r="E291" s="113"/>
      <c r="F291" s="415"/>
      <c r="G291" s="415"/>
      <c r="H291" s="415"/>
      <c r="R291" s="415"/>
      <c r="S291" s="415"/>
      <c r="T291" s="415"/>
    </row>
    <row r="292" spans="2:20">
      <c r="B292" s="418"/>
      <c r="C292" s="418"/>
      <c r="D292" s="415"/>
      <c r="E292" s="113"/>
      <c r="F292" s="415"/>
      <c r="G292" s="415"/>
      <c r="H292" s="415"/>
      <c r="R292" s="415"/>
      <c r="S292" s="415"/>
      <c r="T292" s="415"/>
    </row>
    <row r="293" spans="2:20">
      <c r="B293" s="418"/>
      <c r="C293" s="418"/>
      <c r="D293" s="415"/>
      <c r="E293" s="113"/>
      <c r="F293" s="415"/>
      <c r="G293" s="415"/>
      <c r="H293" s="415"/>
      <c r="R293" s="415"/>
      <c r="S293" s="415"/>
      <c r="T293" s="415"/>
    </row>
    <row r="294" spans="2:20">
      <c r="B294" s="418"/>
      <c r="C294" s="418"/>
      <c r="D294" s="415"/>
      <c r="E294" s="113"/>
      <c r="F294" s="415"/>
      <c r="G294" s="415"/>
      <c r="H294" s="415"/>
      <c r="R294" s="415"/>
      <c r="S294" s="415"/>
      <c r="T294" s="415"/>
    </row>
    <row r="295" spans="2:20">
      <c r="B295" s="418"/>
      <c r="C295" s="418"/>
      <c r="D295" s="415"/>
      <c r="E295" s="113"/>
      <c r="F295" s="415"/>
      <c r="G295" s="415"/>
      <c r="H295" s="415"/>
      <c r="R295" s="415"/>
      <c r="S295" s="415"/>
      <c r="T295" s="415"/>
    </row>
    <row r="296" spans="2:20">
      <c r="B296" s="418"/>
      <c r="C296" s="418"/>
      <c r="D296" s="415"/>
      <c r="E296" s="113"/>
      <c r="F296" s="415"/>
      <c r="G296" s="415"/>
      <c r="H296" s="415"/>
      <c r="R296" s="415"/>
      <c r="S296" s="415"/>
      <c r="T296" s="415"/>
    </row>
    <row r="297" spans="2:20">
      <c r="B297" s="418"/>
      <c r="C297" s="418"/>
      <c r="D297" s="415"/>
      <c r="E297" s="113"/>
      <c r="F297" s="415"/>
      <c r="G297" s="415"/>
      <c r="H297" s="415"/>
      <c r="R297" s="415"/>
      <c r="S297" s="415"/>
      <c r="T297" s="415"/>
    </row>
    <row r="298" spans="2:20">
      <c r="B298" s="418"/>
      <c r="C298" s="418"/>
      <c r="D298" s="415"/>
      <c r="E298" s="113"/>
      <c r="F298" s="415"/>
      <c r="G298" s="415"/>
      <c r="H298" s="415"/>
      <c r="R298" s="415"/>
      <c r="S298" s="415"/>
      <c r="T298" s="415"/>
    </row>
    <row r="299" spans="2:20">
      <c r="B299" s="418"/>
      <c r="C299" s="418"/>
      <c r="D299" s="415"/>
      <c r="E299" s="113"/>
      <c r="F299" s="415"/>
      <c r="G299" s="415"/>
      <c r="H299" s="415"/>
      <c r="R299" s="415"/>
      <c r="S299" s="415"/>
      <c r="T299" s="415"/>
    </row>
    <row r="300" spans="2:20">
      <c r="B300" s="418"/>
      <c r="C300" s="418"/>
      <c r="D300" s="415"/>
      <c r="E300" s="113"/>
      <c r="F300" s="415"/>
      <c r="G300" s="415"/>
      <c r="H300" s="415"/>
      <c r="R300" s="415"/>
      <c r="S300" s="415"/>
      <c r="T300" s="415"/>
    </row>
    <row r="301" spans="2:20">
      <c r="B301" s="418"/>
      <c r="C301" s="418"/>
      <c r="D301" s="415"/>
      <c r="E301" s="113"/>
      <c r="F301" s="415"/>
      <c r="G301" s="415"/>
      <c r="H301" s="415"/>
      <c r="R301" s="415"/>
      <c r="S301" s="415"/>
      <c r="T301" s="415"/>
    </row>
    <row r="302" spans="2:20">
      <c r="B302" s="418"/>
      <c r="C302" s="418"/>
      <c r="D302" s="415"/>
      <c r="E302" s="113"/>
      <c r="F302" s="415"/>
      <c r="G302" s="415"/>
      <c r="H302" s="415"/>
      <c r="R302" s="415"/>
      <c r="S302" s="415"/>
      <c r="T302" s="415"/>
    </row>
    <row r="303" spans="2:20">
      <c r="B303" s="418"/>
      <c r="C303" s="418"/>
      <c r="D303" s="415"/>
      <c r="E303" s="113"/>
      <c r="F303" s="415"/>
      <c r="G303" s="415"/>
      <c r="H303" s="415"/>
      <c r="R303" s="415"/>
      <c r="S303" s="415"/>
      <c r="T303" s="415"/>
    </row>
    <row r="304" spans="2:20">
      <c r="B304" s="418"/>
      <c r="C304" s="418"/>
      <c r="D304" s="415"/>
      <c r="E304" s="113"/>
      <c r="F304" s="415"/>
      <c r="G304" s="415"/>
      <c r="H304" s="415"/>
      <c r="R304" s="415"/>
      <c r="S304" s="415"/>
      <c r="T304" s="415"/>
    </row>
    <row r="305" spans="2:20">
      <c r="B305" s="418"/>
      <c r="C305" s="418"/>
      <c r="D305" s="415"/>
      <c r="E305" s="113"/>
      <c r="F305" s="415"/>
      <c r="G305" s="415"/>
      <c r="H305" s="415"/>
      <c r="R305" s="415"/>
      <c r="S305" s="415"/>
      <c r="T305" s="415"/>
    </row>
    <row r="306" spans="2:20">
      <c r="B306" s="418"/>
      <c r="C306" s="418"/>
      <c r="D306" s="415"/>
      <c r="E306" s="113"/>
      <c r="F306" s="415"/>
      <c r="G306" s="415"/>
      <c r="H306" s="415"/>
      <c r="R306" s="415"/>
      <c r="S306" s="415"/>
      <c r="T306" s="415"/>
    </row>
    <row r="307" spans="2:20">
      <c r="B307" s="418"/>
      <c r="C307" s="418"/>
      <c r="D307" s="415"/>
      <c r="E307" s="113"/>
      <c r="F307" s="415"/>
      <c r="G307" s="415"/>
      <c r="H307" s="415"/>
      <c r="R307" s="415"/>
      <c r="S307" s="415"/>
      <c r="T307" s="415"/>
    </row>
    <row r="308" spans="2:20">
      <c r="B308" s="418"/>
      <c r="C308" s="418"/>
      <c r="D308" s="415"/>
      <c r="E308" s="113"/>
      <c r="F308" s="415"/>
      <c r="G308" s="415"/>
      <c r="H308" s="415"/>
      <c r="R308" s="415"/>
      <c r="S308" s="415"/>
      <c r="T308" s="415"/>
    </row>
    <row r="309" spans="2:20">
      <c r="B309" s="418"/>
      <c r="C309" s="418"/>
      <c r="D309" s="415"/>
      <c r="E309" s="113"/>
      <c r="F309" s="415"/>
      <c r="G309" s="415"/>
      <c r="H309" s="415"/>
      <c r="R309" s="415"/>
      <c r="S309" s="415"/>
      <c r="T309" s="415"/>
    </row>
    <row r="310" spans="2:20">
      <c r="B310" s="418"/>
      <c r="C310" s="418"/>
      <c r="D310" s="415"/>
      <c r="E310" s="113"/>
      <c r="F310" s="415"/>
      <c r="G310" s="415"/>
      <c r="H310" s="415"/>
      <c r="R310" s="415"/>
      <c r="S310" s="415"/>
      <c r="T310" s="415"/>
    </row>
    <row r="311" spans="2:20">
      <c r="B311" s="418"/>
      <c r="C311" s="418"/>
      <c r="D311" s="415"/>
      <c r="E311" s="113"/>
      <c r="F311" s="415"/>
      <c r="G311" s="415"/>
      <c r="H311" s="415"/>
      <c r="R311" s="415"/>
      <c r="S311" s="415"/>
      <c r="T311" s="415"/>
    </row>
    <row r="312" spans="2:20">
      <c r="B312" s="418"/>
      <c r="C312" s="418"/>
      <c r="D312" s="415"/>
      <c r="E312" s="113"/>
      <c r="F312" s="415"/>
      <c r="G312" s="415"/>
      <c r="H312" s="415"/>
      <c r="R312" s="415"/>
      <c r="S312" s="415"/>
      <c r="T312" s="415"/>
    </row>
    <row r="313" spans="2:20">
      <c r="B313" s="418"/>
      <c r="C313" s="418"/>
      <c r="D313" s="415"/>
      <c r="E313" s="113"/>
      <c r="F313" s="415"/>
      <c r="G313" s="415"/>
      <c r="H313" s="415"/>
      <c r="R313" s="415"/>
      <c r="S313" s="415"/>
      <c r="T313" s="415"/>
    </row>
    <row r="314" spans="2:20">
      <c r="B314" s="418"/>
      <c r="C314" s="418"/>
      <c r="D314" s="415"/>
      <c r="E314" s="113"/>
      <c r="F314" s="415"/>
      <c r="G314" s="415"/>
      <c r="H314" s="415"/>
      <c r="R314" s="415"/>
      <c r="S314" s="415"/>
      <c r="T314" s="415"/>
    </row>
    <row r="315" spans="2:20">
      <c r="B315" s="418"/>
      <c r="C315" s="418"/>
      <c r="D315" s="415"/>
      <c r="E315" s="113"/>
      <c r="F315" s="415"/>
      <c r="G315" s="415"/>
      <c r="H315" s="415"/>
      <c r="R315" s="415"/>
      <c r="S315" s="415"/>
      <c r="T315" s="415"/>
    </row>
    <row r="316" spans="2:20">
      <c r="B316" s="418"/>
      <c r="C316" s="418"/>
      <c r="D316" s="415"/>
      <c r="E316" s="113"/>
      <c r="F316" s="415"/>
      <c r="G316" s="415"/>
      <c r="H316" s="415"/>
      <c r="R316" s="415"/>
      <c r="S316" s="415"/>
      <c r="T316" s="415"/>
    </row>
    <row r="317" spans="2:20">
      <c r="B317" s="418"/>
      <c r="C317" s="418"/>
      <c r="D317" s="415"/>
      <c r="E317" s="113"/>
      <c r="F317" s="415"/>
      <c r="G317" s="415"/>
      <c r="H317" s="415"/>
      <c r="R317" s="415"/>
      <c r="S317" s="415"/>
      <c r="T317" s="415"/>
    </row>
    <row r="318" spans="2:20">
      <c r="B318" s="418"/>
      <c r="C318" s="418"/>
      <c r="D318" s="415"/>
      <c r="E318" s="113"/>
      <c r="F318" s="415"/>
      <c r="G318" s="415"/>
      <c r="H318" s="415"/>
      <c r="R318" s="415"/>
      <c r="S318" s="415"/>
      <c r="T318" s="415"/>
    </row>
    <row r="319" spans="2:20">
      <c r="B319" s="418"/>
      <c r="C319" s="418"/>
      <c r="D319" s="415"/>
      <c r="E319" s="113"/>
      <c r="F319" s="415"/>
      <c r="G319" s="415"/>
      <c r="H319" s="415"/>
      <c r="R319" s="415"/>
      <c r="S319" s="415"/>
      <c r="T319" s="415"/>
    </row>
    <row r="320" spans="2:20">
      <c r="B320" s="418"/>
      <c r="C320" s="418"/>
      <c r="D320" s="415"/>
      <c r="E320" s="113"/>
      <c r="F320" s="415"/>
      <c r="G320" s="415"/>
      <c r="H320" s="415"/>
      <c r="R320" s="415"/>
      <c r="S320" s="415"/>
      <c r="T320" s="415"/>
    </row>
    <row r="321" spans="2:20">
      <c r="B321" s="418"/>
      <c r="C321" s="418"/>
      <c r="D321" s="415"/>
      <c r="E321" s="113"/>
      <c r="F321" s="415"/>
      <c r="G321" s="415"/>
      <c r="H321" s="415"/>
      <c r="R321" s="415"/>
      <c r="S321" s="415"/>
      <c r="T321" s="415"/>
    </row>
    <row r="322" spans="2:20">
      <c r="B322" s="418"/>
      <c r="C322" s="418"/>
      <c r="D322" s="415"/>
      <c r="E322" s="113"/>
      <c r="F322" s="415"/>
      <c r="G322" s="415"/>
      <c r="H322" s="415"/>
      <c r="R322" s="415"/>
      <c r="S322" s="415"/>
      <c r="T322" s="415"/>
    </row>
    <row r="323" spans="2:20">
      <c r="B323" s="418"/>
      <c r="C323" s="418"/>
      <c r="D323" s="415"/>
      <c r="E323" s="113"/>
      <c r="F323" s="415"/>
      <c r="G323" s="415"/>
      <c r="H323" s="415"/>
      <c r="R323" s="415"/>
      <c r="S323" s="415"/>
      <c r="T323" s="415"/>
    </row>
    <row r="324" spans="2:20">
      <c r="B324" s="418"/>
      <c r="C324" s="418"/>
      <c r="D324" s="415"/>
      <c r="E324" s="113"/>
      <c r="F324" s="415"/>
      <c r="G324" s="415"/>
      <c r="H324" s="415"/>
      <c r="R324" s="415"/>
      <c r="S324" s="415"/>
      <c r="T324" s="415"/>
    </row>
    <row r="325" spans="2:20">
      <c r="B325" s="418"/>
      <c r="C325" s="418"/>
      <c r="D325" s="415"/>
      <c r="E325" s="113"/>
      <c r="F325" s="415"/>
      <c r="G325" s="415"/>
      <c r="H325" s="415"/>
      <c r="R325" s="415"/>
      <c r="S325" s="415"/>
      <c r="T325" s="415"/>
    </row>
    <row r="326" spans="2:20">
      <c r="B326" s="418"/>
      <c r="C326" s="418"/>
      <c r="D326" s="415"/>
      <c r="E326" s="113"/>
      <c r="F326" s="415"/>
      <c r="G326" s="415"/>
      <c r="H326" s="415"/>
      <c r="R326" s="415"/>
      <c r="S326" s="415"/>
      <c r="T326" s="415"/>
    </row>
    <row r="327" spans="2:20">
      <c r="B327" s="418"/>
      <c r="C327" s="418"/>
      <c r="D327" s="415"/>
      <c r="E327" s="113"/>
      <c r="F327" s="415"/>
      <c r="G327" s="415"/>
      <c r="H327" s="415"/>
      <c r="R327" s="415"/>
      <c r="S327" s="415"/>
      <c r="T327" s="415"/>
    </row>
    <row r="328" spans="2:20">
      <c r="B328" s="418"/>
      <c r="C328" s="418"/>
      <c r="D328" s="415"/>
      <c r="E328" s="113"/>
      <c r="F328" s="415"/>
      <c r="G328" s="415"/>
      <c r="H328" s="415"/>
      <c r="R328" s="415"/>
      <c r="S328" s="415"/>
      <c r="T328" s="415"/>
    </row>
    <row r="329" spans="2:20">
      <c r="B329" s="418"/>
      <c r="C329" s="418"/>
      <c r="D329" s="415"/>
      <c r="E329" s="113"/>
      <c r="F329" s="415"/>
      <c r="G329" s="415"/>
      <c r="H329" s="415"/>
      <c r="R329" s="415"/>
      <c r="S329" s="415"/>
      <c r="T329" s="415"/>
    </row>
    <row r="330" spans="2:20">
      <c r="B330" s="418"/>
      <c r="C330" s="418"/>
      <c r="D330" s="415"/>
      <c r="E330" s="113"/>
      <c r="F330" s="415"/>
      <c r="G330" s="415"/>
      <c r="H330" s="415"/>
      <c r="R330" s="415"/>
      <c r="S330" s="415"/>
      <c r="T330" s="415"/>
    </row>
    <row r="331" spans="2:20">
      <c r="B331" s="418"/>
      <c r="C331" s="418"/>
      <c r="D331" s="415"/>
      <c r="E331" s="113"/>
      <c r="F331" s="415"/>
      <c r="G331" s="415"/>
      <c r="H331" s="415"/>
      <c r="R331" s="415"/>
      <c r="S331" s="415"/>
      <c r="T331" s="415"/>
    </row>
    <row r="332" spans="2:20">
      <c r="B332" s="418"/>
      <c r="C332" s="418"/>
      <c r="D332" s="415"/>
      <c r="E332" s="113"/>
      <c r="F332" s="415"/>
      <c r="G332" s="415"/>
      <c r="H332" s="415"/>
      <c r="R332" s="415"/>
      <c r="S332" s="415"/>
      <c r="T332" s="415"/>
    </row>
    <row r="333" spans="2:20">
      <c r="B333" s="418"/>
      <c r="C333" s="418"/>
      <c r="D333" s="415"/>
      <c r="E333" s="113"/>
      <c r="F333" s="415"/>
      <c r="G333" s="415"/>
      <c r="H333" s="415"/>
      <c r="R333" s="415"/>
      <c r="S333" s="415"/>
      <c r="T333" s="415"/>
    </row>
    <row r="334" spans="2:20">
      <c r="B334" s="418"/>
      <c r="C334" s="418"/>
      <c r="D334" s="415"/>
      <c r="E334" s="113"/>
      <c r="F334" s="415"/>
      <c r="G334" s="415"/>
      <c r="H334" s="415"/>
      <c r="R334" s="415"/>
      <c r="S334" s="415"/>
      <c r="T334" s="415"/>
    </row>
    <row r="335" spans="2:20">
      <c r="B335" s="418"/>
      <c r="C335" s="418"/>
      <c r="D335" s="415"/>
      <c r="E335" s="113"/>
      <c r="F335" s="415"/>
      <c r="G335" s="415"/>
      <c r="H335" s="415"/>
      <c r="R335" s="415"/>
      <c r="S335" s="415"/>
      <c r="T335" s="415"/>
    </row>
    <row r="336" spans="2:20">
      <c r="B336" s="418"/>
      <c r="C336" s="418"/>
      <c r="D336" s="415"/>
      <c r="E336" s="113"/>
      <c r="F336" s="415"/>
      <c r="G336" s="415"/>
      <c r="H336" s="415"/>
      <c r="R336" s="415"/>
      <c r="S336" s="415"/>
      <c r="T336" s="415"/>
    </row>
    <row r="337" spans="2:20">
      <c r="B337" s="418"/>
      <c r="C337" s="418"/>
      <c r="D337" s="415"/>
      <c r="E337" s="113"/>
      <c r="F337" s="415"/>
      <c r="G337" s="415"/>
      <c r="H337" s="415"/>
      <c r="R337" s="415"/>
      <c r="S337" s="415"/>
      <c r="T337" s="415"/>
    </row>
    <row r="338" spans="2:20">
      <c r="B338" s="418"/>
      <c r="C338" s="418"/>
      <c r="D338" s="415"/>
      <c r="E338" s="113"/>
      <c r="F338" s="415"/>
      <c r="G338" s="415"/>
      <c r="H338" s="415"/>
      <c r="R338" s="415"/>
      <c r="S338" s="415"/>
      <c r="T338" s="415"/>
    </row>
    <row r="339" spans="2:20">
      <c r="B339" s="418"/>
      <c r="C339" s="418"/>
      <c r="D339" s="415"/>
      <c r="E339" s="113"/>
      <c r="F339" s="415"/>
      <c r="G339" s="415"/>
      <c r="H339" s="415"/>
      <c r="R339" s="415"/>
      <c r="S339" s="415"/>
      <c r="T339" s="415"/>
    </row>
    <row r="340" spans="2:20">
      <c r="B340" s="418"/>
      <c r="C340" s="418"/>
      <c r="D340" s="415"/>
      <c r="E340" s="113"/>
      <c r="F340" s="415"/>
      <c r="G340" s="415"/>
      <c r="H340" s="415"/>
      <c r="R340" s="415"/>
      <c r="S340" s="415"/>
      <c r="T340" s="415"/>
    </row>
    <row r="341" spans="2:20">
      <c r="B341" s="418"/>
      <c r="C341" s="418"/>
      <c r="D341" s="415"/>
      <c r="E341" s="113"/>
      <c r="F341" s="415"/>
      <c r="G341" s="415"/>
      <c r="H341" s="415"/>
      <c r="R341" s="415"/>
      <c r="S341" s="415"/>
      <c r="T341" s="415"/>
    </row>
    <row r="342" spans="2:20">
      <c r="B342" s="418"/>
      <c r="C342" s="418"/>
      <c r="D342" s="415"/>
      <c r="E342" s="113"/>
      <c r="F342" s="415"/>
      <c r="G342" s="415"/>
      <c r="H342" s="415"/>
      <c r="R342" s="415"/>
      <c r="S342" s="415"/>
      <c r="T342" s="415"/>
    </row>
    <row r="343" spans="2:20">
      <c r="B343" s="418"/>
      <c r="C343" s="418"/>
      <c r="D343" s="415"/>
      <c r="E343" s="113"/>
      <c r="F343" s="415"/>
      <c r="G343" s="415"/>
      <c r="H343" s="415"/>
      <c r="R343" s="415"/>
      <c r="S343" s="415"/>
      <c r="T343" s="415"/>
    </row>
    <row r="344" spans="2:20">
      <c r="B344" s="418"/>
      <c r="C344" s="418"/>
      <c r="D344" s="415"/>
      <c r="E344" s="113"/>
      <c r="F344" s="415"/>
      <c r="G344" s="415"/>
      <c r="H344" s="415"/>
      <c r="R344" s="415"/>
      <c r="S344" s="415"/>
      <c r="T344" s="415"/>
    </row>
    <row r="345" spans="2:20">
      <c r="B345" s="418"/>
      <c r="C345" s="418"/>
      <c r="D345" s="415"/>
      <c r="E345" s="113"/>
      <c r="F345" s="415"/>
      <c r="G345" s="415"/>
      <c r="H345" s="415"/>
      <c r="R345" s="415"/>
      <c r="S345" s="415"/>
      <c r="T345" s="415"/>
    </row>
    <row r="346" spans="2:20">
      <c r="B346" s="418"/>
      <c r="C346" s="418"/>
      <c r="D346" s="415"/>
      <c r="E346" s="113"/>
      <c r="F346" s="415"/>
      <c r="G346" s="415"/>
      <c r="H346" s="415"/>
      <c r="R346" s="415"/>
      <c r="S346" s="415"/>
      <c r="T346" s="415"/>
    </row>
    <row r="347" spans="2:20">
      <c r="B347" s="418"/>
      <c r="C347" s="418"/>
      <c r="D347" s="415"/>
      <c r="E347" s="113"/>
      <c r="F347" s="415"/>
      <c r="G347" s="415"/>
      <c r="H347" s="415"/>
      <c r="R347" s="415"/>
      <c r="S347" s="415"/>
      <c r="T347" s="415"/>
    </row>
    <row r="348" spans="2:20">
      <c r="B348" s="418"/>
      <c r="C348" s="418"/>
      <c r="D348" s="415"/>
      <c r="E348" s="113"/>
      <c r="F348" s="415"/>
      <c r="G348" s="415"/>
      <c r="H348" s="415"/>
      <c r="R348" s="415"/>
      <c r="S348" s="415"/>
      <c r="T348" s="415"/>
    </row>
    <row r="349" spans="2:20">
      <c r="B349" s="418"/>
      <c r="C349" s="418"/>
      <c r="D349" s="415"/>
      <c r="E349" s="113"/>
      <c r="F349" s="415"/>
      <c r="G349" s="415"/>
      <c r="H349" s="415"/>
      <c r="R349" s="415"/>
      <c r="S349" s="415"/>
      <c r="T349" s="415"/>
    </row>
    <row r="350" spans="2:20">
      <c r="B350" s="418"/>
      <c r="C350" s="418"/>
      <c r="D350" s="415"/>
      <c r="E350" s="113"/>
      <c r="F350" s="415"/>
      <c r="G350" s="415"/>
      <c r="H350" s="415"/>
      <c r="R350" s="415"/>
      <c r="S350" s="415"/>
      <c r="T350" s="415"/>
    </row>
    <row r="351" spans="2:20">
      <c r="B351" s="418"/>
      <c r="C351" s="418"/>
      <c r="D351" s="415"/>
      <c r="E351" s="113"/>
      <c r="F351" s="415"/>
      <c r="G351" s="415"/>
      <c r="H351" s="415"/>
      <c r="R351" s="415"/>
      <c r="S351" s="415"/>
      <c r="T351" s="415"/>
    </row>
    <row r="352" spans="2:20">
      <c r="B352" s="418"/>
      <c r="C352" s="418"/>
      <c r="D352" s="415"/>
      <c r="E352" s="113"/>
      <c r="F352" s="415"/>
      <c r="G352" s="415"/>
      <c r="H352" s="415"/>
      <c r="R352" s="415"/>
      <c r="S352" s="415"/>
      <c r="T352" s="415"/>
    </row>
    <row r="353" spans="2:20">
      <c r="B353" s="418"/>
      <c r="C353" s="418"/>
      <c r="D353" s="415"/>
      <c r="E353" s="113"/>
      <c r="F353" s="415"/>
      <c r="G353" s="415"/>
      <c r="H353" s="415"/>
      <c r="R353" s="415"/>
      <c r="S353" s="415"/>
      <c r="T353" s="415"/>
    </row>
    <row r="354" spans="2:20">
      <c r="B354" s="418"/>
      <c r="C354" s="418"/>
      <c r="D354" s="415"/>
      <c r="E354" s="113"/>
      <c r="F354" s="415"/>
      <c r="G354" s="415"/>
      <c r="H354" s="415"/>
      <c r="R354" s="415"/>
      <c r="S354" s="415"/>
      <c r="T354" s="415"/>
    </row>
    <row r="355" spans="2:20">
      <c r="B355" s="418"/>
      <c r="C355" s="418"/>
      <c r="D355" s="415"/>
      <c r="E355" s="113"/>
      <c r="F355" s="415"/>
      <c r="G355" s="415"/>
      <c r="H355" s="415"/>
      <c r="R355" s="415"/>
      <c r="S355" s="415"/>
      <c r="T355" s="415"/>
    </row>
    <row r="356" spans="2:20">
      <c r="B356" s="418"/>
      <c r="C356" s="418"/>
      <c r="D356" s="415"/>
      <c r="E356" s="113"/>
      <c r="F356" s="415"/>
      <c r="G356" s="415"/>
      <c r="H356" s="415"/>
      <c r="R356" s="415"/>
      <c r="S356" s="415"/>
      <c r="T356" s="415"/>
    </row>
    <row r="357" spans="2:20">
      <c r="B357" s="418"/>
      <c r="C357" s="418"/>
      <c r="D357" s="415"/>
      <c r="E357" s="113"/>
      <c r="F357" s="415"/>
      <c r="G357" s="415"/>
      <c r="H357" s="415"/>
      <c r="R357" s="415"/>
      <c r="S357" s="415"/>
      <c r="T357" s="415"/>
    </row>
    <row r="358" spans="2:20">
      <c r="B358" s="418"/>
      <c r="C358" s="418"/>
      <c r="D358" s="415"/>
      <c r="E358" s="113"/>
      <c r="F358" s="415"/>
      <c r="G358" s="415"/>
      <c r="H358" s="415"/>
      <c r="R358" s="415"/>
      <c r="S358" s="415"/>
      <c r="T358" s="415"/>
    </row>
    <row r="359" spans="2:20">
      <c r="B359" s="418"/>
      <c r="C359" s="418"/>
      <c r="D359" s="415"/>
      <c r="E359" s="113"/>
      <c r="F359" s="415"/>
      <c r="G359" s="415"/>
      <c r="H359" s="415"/>
      <c r="R359" s="415"/>
      <c r="S359" s="415"/>
      <c r="T359" s="415"/>
    </row>
    <row r="360" spans="2:20">
      <c r="B360" s="418"/>
      <c r="C360" s="418"/>
      <c r="D360" s="415"/>
      <c r="E360" s="113"/>
      <c r="F360" s="415"/>
      <c r="G360" s="415"/>
      <c r="H360" s="415"/>
      <c r="R360" s="415"/>
      <c r="S360" s="415"/>
      <c r="T360" s="415"/>
    </row>
    <row r="361" spans="2:20">
      <c r="B361" s="418"/>
      <c r="C361" s="418"/>
      <c r="D361" s="415"/>
      <c r="E361" s="113"/>
      <c r="F361" s="415"/>
      <c r="G361" s="415"/>
      <c r="H361" s="415"/>
      <c r="R361" s="415"/>
      <c r="S361" s="415"/>
      <c r="T361" s="415"/>
    </row>
    <row r="362" spans="2:20">
      <c r="B362" s="418"/>
      <c r="C362" s="418"/>
      <c r="D362" s="415"/>
      <c r="E362" s="113"/>
      <c r="F362" s="415"/>
      <c r="G362" s="415"/>
      <c r="H362" s="415"/>
      <c r="R362" s="415"/>
      <c r="S362" s="415"/>
      <c r="T362" s="415"/>
    </row>
    <row r="363" spans="2:20">
      <c r="B363" s="418"/>
      <c r="C363" s="418"/>
      <c r="D363" s="415"/>
      <c r="E363" s="113"/>
      <c r="F363" s="415"/>
      <c r="G363" s="415"/>
      <c r="H363" s="415"/>
      <c r="R363" s="415"/>
      <c r="S363" s="415"/>
      <c r="T363" s="415"/>
    </row>
    <row r="364" spans="2:20">
      <c r="B364" s="418"/>
      <c r="C364" s="418"/>
      <c r="D364" s="415"/>
      <c r="E364" s="113"/>
      <c r="F364" s="415"/>
      <c r="G364" s="415"/>
      <c r="H364" s="415"/>
      <c r="R364" s="415"/>
      <c r="S364" s="415"/>
      <c r="T364" s="415"/>
    </row>
    <row r="365" spans="2:20">
      <c r="B365" s="418"/>
      <c r="C365" s="418"/>
      <c r="D365" s="415"/>
      <c r="E365" s="113"/>
      <c r="F365" s="415"/>
      <c r="G365" s="415"/>
      <c r="H365" s="415"/>
      <c r="R365" s="415"/>
      <c r="S365" s="415"/>
      <c r="T365" s="415"/>
    </row>
    <row r="366" spans="2:20">
      <c r="B366" s="418"/>
      <c r="C366" s="418"/>
      <c r="D366" s="415"/>
      <c r="E366" s="113"/>
      <c r="F366" s="415"/>
      <c r="G366" s="415"/>
      <c r="H366" s="415"/>
      <c r="R366" s="415"/>
      <c r="S366" s="415"/>
      <c r="T366" s="415"/>
    </row>
    <row r="367" spans="2:20">
      <c r="B367" s="418"/>
      <c r="C367" s="418"/>
      <c r="D367" s="415"/>
      <c r="E367" s="113"/>
      <c r="F367" s="415"/>
      <c r="G367" s="415"/>
      <c r="H367" s="415"/>
      <c r="R367" s="415"/>
      <c r="S367" s="415"/>
      <c r="T367" s="415"/>
    </row>
    <row r="368" spans="2:20">
      <c r="B368" s="418"/>
      <c r="C368" s="418"/>
      <c r="D368" s="415"/>
      <c r="E368" s="113"/>
      <c r="F368" s="415"/>
      <c r="G368" s="415"/>
      <c r="H368" s="415"/>
      <c r="R368" s="415"/>
      <c r="S368" s="415"/>
      <c r="T368" s="415"/>
    </row>
    <row r="369" spans="2:20">
      <c r="B369" s="418"/>
      <c r="C369" s="418"/>
      <c r="D369" s="415"/>
      <c r="E369" s="113"/>
      <c r="F369" s="415"/>
      <c r="G369" s="415"/>
      <c r="H369" s="415"/>
      <c r="R369" s="415"/>
      <c r="S369" s="415"/>
      <c r="T369" s="415"/>
    </row>
    <row r="370" spans="2:20">
      <c r="B370" s="418"/>
      <c r="C370" s="418"/>
      <c r="D370" s="415"/>
      <c r="E370" s="113"/>
      <c r="F370" s="415"/>
      <c r="G370" s="415"/>
      <c r="H370" s="415"/>
      <c r="R370" s="415"/>
      <c r="S370" s="415"/>
      <c r="T370" s="415"/>
    </row>
    <row r="371" spans="2:20">
      <c r="B371" s="418"/>
      <c r="C371" s="418"/>
      <c r="D371" s="415"/>
      <c r="E371" s="113"/>
      <c r="F371" s="415"/>
      <c r="G371" s="415"/>
      <c r="H371" s="415"/>
      <c r="R371" s="415"/>
      <c r="S371" s="415"/>
      <c r="T371" s="415"/>
    </row>
    <row r="372" spans="2:20">
      <c r="B372" s="418"/>
      <c r="C372" s="418"/>
      <c r="D372" s="415"/>
      <c r="E372" s="113"/>
      <c r="F372" s="415"/>
      <c r="G372" s="415"/>
      <c r="H372" s="415"/>
      <c r="R372" s="415"/>
      <c r="S372" s="415"/>
      <c r="T372" s="415"/>
    </row>
    <row r="373" spans="2:20">
      <c r="B373" s="418"/>
      <c r="C373" s="418"/>
      <c r="D373" s="415"/>
      <c r="E373" s="113"/>
      <c r="F373" s="415"/>
      <c r="G373" s="415"/>
      <c r="H373" s="415"/>
      <c r="R373" s="415"/>
      <c r="S373" s="415"/>
      <c r="T373" s="415"/>
    </row>
    <row r="374" spans="2:20">
      <c r="B374" s="418"/>
      <c r="C374" s="418"/>
      <c r="D374" s="415"/>
      <c r="E374" s="113"/>
      <c r="F374" s="415"/>
      <c r="G374" s="415"/>
      <c r="H374" s="415"/>
      <c r="R374" s="415"/>
      <c r="S374" s="415"/>
      <c r="T374" s="415"/>
    </row>
    <row r="375" spans="2:20">
      <c r="B375" s="418"/>
      <c r="C375" s="418"/>
      <c r="D375" s="415"/>
      <c r="E375" s="113"/>
      <c r="F375" s="415"/>
      <c r="G375" s="415"/>
      <c r="H375" s="415"/>
      <c r="R375" s="415"/>
      <c r="S375" s="415"/>
      <c r="T375" s="415"/>
    </row>
    <row r="376" spans="2:20">
      <c r="B376" s="418"/>
      <c r="C376" s="418"/>
      <c r="D376" s="415"/>
      <c r="E376" s="113"/>
      <c r="F376" s="415"/>
      <c r="G376" s="415"/>
      <c r="H376" s="415"/>
      <c r="R376" s="415"/>
      <c r="S376" s="415"/>
      <c r="T376" s="415"/>
    </row>
    <row r="377" spans="2:20">
      <c r="B377" s="418"/>
      <c r="C377" s="418"/>
      <c r="D377" s="415"/>
      <c r="E377" s="113"/>
      <c r="F377" s="415"/>
      <c r="G377" s="415"/>
      <c r="H377" s="415"/>
      <c r="R377" s="415"/>
      <c r="S377" s="415"/>
      <c r="T377" s="415"/>
    </row>
    <row r="378" spans="2:20">
      <c r="B378" s="418"/>
      <c r="C378" s="418"/>
      <c r="D378" s="415"/>
      <c r="E378" s="113"/>
      <c r="F378" s="415"/>
      <c r="G378" s="415"/>
      <c r="H378" s="415"/>
      <c r="R378" s="415"/>
      <c r="S378" s="415"/>
      <c r="T378" s="415"/>
    </row>
    <row r="379" spans="2:20">
      <c r="B379" s="418"/>
      <c r="C379" s="418"/>
      <c r="D379" s="415"/>
      <c r="E379" s="113"/>
      <c r="F379" s="415"/>
      <c r="G379" s="415"/>
      <c r="H379" s="415"/>
      <c r="R379" s="415"/>
      <c r="S379" s="415"/>
      <c r="T379" s="415"/>
    </row>
    <row r="380" spans="2:20">
      <c r="B380" s="418"/>
      <c r="C380" s="418"/>
      <c r="D380" s="415"/>
      <c r="E380" s="113"/>
      <c r="F380" s="415"/>
      <c r="G380" s="415"/>
      <c r="H380" s="415"/>
      <c r="R380" s="415"/>
      <c r="S380" s="415"/>
      <c r="T380" s="415"/>
    </row>
    <row r="381" spans="2:20">
      <c r="B381" s="418"/>
      <c r="C381" s="418"/>
      <c r="D381" s="415"/>
      <c r="E381" s="113"/>
      <c r="F381" s="415"/>
      <c r="G381" s="415"/>
      <c r="H381" s="415"/>
      <c r="R381" s="415"/>
      <c r="S381" s="415"/>
      <c r="T381" s="415"/>
    </row>
    <row r="382" spans="2:20">
      <c r="B382" s="418"/>
      <c r="C382" s="418"/>
      <c r="D382" s="415"/>
      <c r="E382" s="113"/>
      <c r="F382" s="415"/>
      <c r="G382" s="415"/>
      <c r="H382" s="415"/>
      <c r="R382" s="415"/>
      <c r="S382" s="415"/>
      <c r="T382" s="415"/>
    </row>
    <row r="383" spans="2:20">
      <c r="B383" s="418"/>
      <c r="C383" s="418"/>
      <c r="D383" s="415"/>
      <c r="E383" s="113"/>
      <c r="F383" s="415"/>
      <c r="G383" s="415"/>
      <c r="H383" s="415"/>
      <c r="R383" s="415"/>
      <c r="S383" s="415"/>
      <c r="T383" s="415"/>
    </row>
    <row r="384" spans="2:20">
      <c r="B384" s="418"/>
      <c r="C384" s="418"/>
      <c r="D384" s="415"/>
      <c r="E384" s="113"/>
      <c r="F384" s="415"/>
      <c r="G384" s="415"/>
      <c r="H384" s="415"/>
      <c r="R384" s="415"/>
      <c r="S384" s="415"/>
      <c r="T384" s="415"/>
    </row>
    <row r="385" spans="2:20">
      <c r="B385" s="418"/>
      <c r="C385" s="418"/>
      <c r="D385" s="415"/>
      <c r="E385" s="113"/>
      <c r="F385" s="415"/>
      <c r="G385" s="415"/>
      <c r="H385" s="415"/>
      <c r="R385" s="415"/>
      <c r="S385" s="415"/>
      <c r="T385" s="415"/>
    </row>
    <row r="386" spans="2:20">
      <c r="B386" s="418"/>
      <c r="C386" s="418"/>
      <c r="D386" s="415"/>
      <c r="E386" s="113"/>
      <c r="F386" s="415"/>
      <c r="G386" s="415"/>
      <c r="H386" s="415"/>
      <c r="R386" s="415"/>
      <c r="S386" s="415"/>
      <c r="T386" s="415"/>
    </row>
    <row r="387" spans="2:20">
      <c r="B387" s="418"/>
      <c r="C387" s="418"/>
      <c r="D387" s="415"/>
      <c r="E387" s="113"/>
      <c r="F387" s="415"/>
      <c r="G387" s="415"/>
      <c r="H387" s="415"/>
      <c r="R387" s="415"/>
      <c r="S387" s="415"/>
      <c r="T387" s="415"/>
    </row>
    <row r="388" spans="2:20">
      <c r="B388" s="418"/>
      <c r="C388" s="418"/>
      <c r="D388" s="415"/>
      <c r="E388" s="113"/>
      <c r="F388" s="415"/>
      <c r="G388" s="415"/>
      <c r="H388" s="415"/>
      <c r="R388" s="415"/>
      <c r="S388" s="415"/>
      <c r="T388" s="415"/>
    </row>
    <row r="389" spans="2:20">
      <c r="B389" s="418"/>
      <c r="C389" s="418"/>
      <c r="D389" s="415"/>
      <c r="E389" s="113"/>
      <c r="F389" s="415"/>
      <c r="G389" s="415"/>
      <c r="H389" s="415"/>
      <c r="R389" s="415"/>
      <c r="S389" s="415"/>
      <c r="T389" s="415"/>
    </row>
    <row r="390" spans="2:20">
      <c r="B390" s="418"/>
      <c r="C390" s="418"/>
      <c r="D390" s="415"/>
      <c r="E390" s="113"/>
      <c r="F390" s="415"/>
      <c r="G390" s="415"/>
      <c r="H390" s="415"/>
      <c r="R390" s="415"/>
      <c r="S390" s="415"/>
      <c r="T390" s="415"/>
    </row>
    <row r="391" spans="2:20">
      <c r="B391" s="418"/>
      <c r="C391" s="418"/>
      <c r="D391" s="415"/>
      <c r="E391" s="113"/>
      <c r="F391" s="415"/>
      <c r="G391" s="415"/>
      <c r="H391" s="415"/>
      <c r="R391" s="415"/>
      <c r="S391" s="415"/>
      <c r="T391" s="415"/>
    </row>
    <row r="392" spans="2:20">
      <c r="B392" s="418"/>
      <c r="C392" s="418"/>
      <c r="D392" s="415"/>
      <c r="E392" s="113"/>
      <c r="F392" s="415"/>
      <c r="G392" s="415"/>
      <c r="H392" s="415"/>
      <c r="R392" s="415"/>
      <c r="S392" s="415"/>
      <c r="T392" s="415"/>
    </row>
    <row r="393" spans="2:20">
      <c r="B393" s="418"/>
      <c r="C393" s="418"/>
      <c r="D393" s="415"/>
      <c r="E393" s="113"/>
      <c r="F393" s="415"/>
      <c r="G393" s="415"/>
      <c r="H393" s="415"/>
      <c r="R393" s="415"/>
      <c r="S393" s="415"/>
      <c r="T393" s="415"/>
    </row>
    <row r="394" spans="2:20">
      <c r="B394" s="418"/>
      <c r="C394" s="418"/>
      <c r="D394" s="415"/>
      <c r="E394" s="113"/>
      <c r="F394" s="415"/>
      <c r="G394" s="415"/>
      <c r="H394" s="415"/>
      <c r="R394" s="415"/>
      <c r="S394" s="415"/>
      <c r="T394" s="415"/>
    </row>
    <row r="395" spans="2:20">
      <c r="B395" s="418"/>
      <c r="C395" s="418"/>
      <c r="D395" s="415"/>
      <c r="E395" s="113"/>
      <c r="F395" s="415"/>
      <c r="G395" s="415"/>
      <c r="H395" s="415"/>
      <c r="R395" s="415"/>
      <c r="S395" s="415"/>
      <c r="T395" s="415"/>
    </row>
    <row r="396" spans="2:20">
      <c r="B396" s="418"/>
      <c r="C396" s="418"/>
      <c r="D396" s="415"/>
      <c r="E396" s="113"/>
      <c r="F396" s="415"/>
      <c r="G396" s="415"/>
      <c r="H396" s="415"/>
      <c r="R396" s="415"/>
      <c r="S396" s="415"/>
      <c r="T396" s="415"/>
    </row>
    <row r="397" spans="2:20">
      <c r="B397" s="418"/>
      <c r="C397" s="418"/>
      <c r="D397" s="415"/>
      <c r="E397" s="113"/>
      <c r="F397" s="415"/>
      <c r="G397" s="415"/>
      <c r="H397" s="415"/>
      <c r="R397" s="415"/>
      <c r="S397" s="415"/>
      <c r="T397" s="415"/>
    </row>
    <row r="398" spans="2:20">
      <c r="B398" s="418"/>
      <c r="C398" s="418"/>
      <c r="D398" s="415"/>
      <c r="E398" s="113"/>
      <c r="F398" s="415"/>
      <c r="G398" s="415"/>
      <c r="H398" s="415"/>
      <c r="R398" s="415"/>
      <c r="S398" s="415"/>
      <c r="T398" s="415"/>
    </row>
    <row r="399" spans="2:20">
      <c r="B399" s="418"/>
      <c r="C399" s="418"/>
      <c r="D399" s="415"/>
      <c r="E399" s="113"/>
      <c r="F399" s="415"/>
      <c r="G399" s="415"/>
      <c r="H399" s="415"/>
      <c r="R399" s="415"/>
      <c r="S399" s="415"/>
      <c r="T399" s="415"/>
    </row>
    <row r="400" spans="2:20">
      <c r="B400" s="418"/>
      <c r="C400" s="418"/>
      <c r="D400" s="415"/>
      <c r="E400" s="113"/>
      <c r="F400" s="415"/>
      <c r="G400" s="415"/>
      <c r="H400" s="415"/>
      <c r="R400" s="415"/>
      <c r="S400" s="415"/>
      <c r="T400" s="415"/>
    </row>
    <row r="401" spans="2:20">
      <c r="B401" s="418"/>
      <c r="C401" s="418"/>
      <c r="D401" s="415"/>
      <c r="E401" s="113"/>
      <c r="F401" s="415"/>
      <c r="G401" s="415"/>
      <c r="H401" s="415"/>
      <c r="R401" s="415"/>
      <c r="S401" s="415"/>
      <c r="T401" s="415"/>
    </row>
    <row r="402" spans="2:20">
      <c r="B402" s="418"/>
      <c r="C402" s="418"/>
      <c r="D402" s="415"/>
      <c r="E402" s="113"/>
      <c r="F402" s="415"/>
      <c r="G402" s="415"/>
      <c r="H402" s="415"/>
      <c r="R402" s="415"/>
      <c r="S402" s="415"/>
      <c r="T402" s="415"/>
    </row>
    <row r="403" spans="2:20">
      <c r="B403" s="418"/>
      <c r="C403" s="418"/>
      <c r="D403" s="415"/>
      <c r="E403" s="113"/>
      <c r="F403" s="415"/>
      <c r="G403" s="415"/>
      <c r="H403" s="415"/>
      <c r="R403" s="415"/>
      <c r="S403" s="415"/>
      <c r="T403" s="415"/>
    </row>
    <row r="404" spans="2:20">
      <c r="B404" s="418"/>
      <c r="C404" s="418"/>
      <c r="D404" s="415"/>
      <c r="E404" s="113"/>
      <c r="F404" s="415"/>
      <c r="G404" s="415"/>
      <c r="H404" s="415"/>
      <c r="R404" s="415"/>
      <c r="S404" s="415"/>
      <c r="T404" s="415"/>
    </row>
    <row r="405" spans="2:20">
      <c r="B405" s="418"/>
      <c r="C405" s="418"/>
      <c r="D405" s="415"/>
      <c r="E405" s="113"/>
      <c r="F405" s="415"/>
      <c r="G405" s="415"/>
      <c r="H405" s="415"/>
      <c r="R405" s="415"/>
      <c r="S405" s="415"/>
      <c r="T405" s="415"/>
    </row>
    <row r="406" spans="2:20">
      <c r="B406" s="418"/>
      <c r="C406" s="418"/>
      <c r="D406" s="415"/>
      <c r="E406" s="113"/>
      <c r="F406" s="415"/>
      <c r="G406" s="415"/>
      <c r="H406" s="415"/>
      <c r="R406" s="415"/>
      <c r="S406" s="415"/>
      <c r="T406" s="415"/>
    </row>
    <row r="407" spans="2:20">
      <c r="B407" s="418"/>
      <c r="C407" s="418"/>
      <c r="D407" s="415"/>
      <c r="E407" s="113"/>
      <c r="F407" s="415"/>
      <c r="G407" s="415"/>
      <c r="H407" s="415"/>
      <c r="R407" s="415"/>
      <c r="S407" s="415"/>
      <c r="T407" s="415"/>
    </row>
    <row r="408" spans="2:20">
      <c r="B408" s="418"/>
      <c r="C408" s="418"/>
      <c r="D408" s="415"/>
      <c r="E408" s="113"/>
      <c r="F408" s="415"/>
      <c r="G408" s="415"/>
      <c r="H408" s="415"/>
      <c r="R408" s="415"/>
      <c r="S408" s="415"/>
      <c r="T408" s="415"/>
    </row>
    <row r="409" spans="2:20">
      <c r="B409" s="418"/>
      <c r="C409" s="418"/>
      <c r="D409" s="415"/>
      <c r="E409" s="113"/>
      <c r="F409" s="415"/>
      <c r="G409" s="415"/>
      <c r="H409" s="415"/>
      <c r="R409" s="415"/>
      <c r="S409" s="415"/>
      <c r="T409" s="415"/>
    </row>
    <row r="410" spans="2:20">
      <c r="B410" s="418"/>
      <c r="C410" s="418"/>
      <c r="D410" s="415"/>
      <c r="E410" s="113"/>
      <c r="F410" s="415"/>
      <c r="G410" s="415"/>
      <c r="H410" s="415"/>
      <c r="R410" s="415"/>
      <c r="S410" s="415"/>
      <c r="T410" s="415"/>
    </row>
    <row r="411" spans="2:20">
      <c r="B411" s="418"/>
      <c r="C411" s="418"/>
      <c r="D411" s="415"/>
      <c r="E411" s="113"/>
      <c r="F411" s="415"/>
      <c r="G411" s="415"/>
      <c r="H411" s="415"/>
      <c r="R411" s="415"/>
      <c r="S411" s="415"/>
      <c r="T411" s="415"/>
    </row>
    <row r="412" spans="2:20">
      <c r="B412" s="418"/>
      <c r="C412" s="418"/>
      <c r="D412" s="415"/>
      <c r="E412" s="113"/>
      <c r="F412" s="415"/>
      <c r="G412" s="415"/>
      <c r="H412" s="415"/>
      <c r="R412" s="415"/>
      <c r="S412" s="415"/>
      <c r="T412" s="415"/>
    </row>
    <row r="413" spans="2:20">
      <c r="B413" s="418"/>
      <c r="C413" s="418"/>
      <c r="D413" s="415"/>
      <c r="E413" s="113"/>
      <c r="F413" s="415"/>
      <c r="G413" s="415"/>
      <c r="H413" s="415"/>
      <c r="R413" s="415"/>
      <c r="S413" s="415"/>
      <c r="T413" s="415"/>
    </row>
    <row r="414" spans="2:20">
      <c r="B414" s="418"/>
      <c r="C414" s="418"/>
      <c r="D414" s="415"/>
      <c r="E414" s="113"/>
      <c r="F414" s="415"/>
      <c r="G414" s="415"/>
      <c r="H414" s="415"/>
      <c r="R414" s="415"/>
      <c r="S414" s="415"/>
      <c r="T414" s="415"/>
    </row>
    <row r="415" spans="2:20">
      <c r="B415" s="418"/>
      <c r="C415" s="418"/>
      <c r="D415" s="415"/>
      <c r="E415" s="113"/>
      <c r="F415" s="415"/>
      <c r="G415" s="415"/>
      <c r="H415" s="415"/>
      <c r="R415" s="415"/>
      <c r="S415" s="415"/>
      <c r="T415" s="415"/>
    </row>
    <row r="416" spans="2:20">
      <c r="B416" s="418"/>
      <c r="C416" s="418"/>
      <c r="D416" s="415"/>
      <c r="E416" s="113"/>
      <c r="F416" s="415"/>
      <c r="G416" s="415"/>
      <c r="H416" s="415"/>
      <c r="R416" s="415"/>
      <c r="S416" s="415"/>
      <c r="T416" s="415"/>
    </row>
    <row r="417" spans="2:20">
      <c r="B417" s="418"/>
      <c r="C417" s="418"/>
      <c r="D417" s="415"/>
      <c r="E417" s="113"/>
      <c r="F417" s="415"/>
      <c r="G417" s="415"/>
      <c r="H417" s="415"/>
      <c r="R417" s="415"/>
      <c r="S417" s="415"/>
      <c r="T417" s="415"/>
    </row>
    <row r="418" spans="2:20">
      <c r="B418" s="418"/>
      <c r="C418" s="418"/>
      <c r="D418" s="415"/>
      <c r="E418" s="113"/>
      <c r="F418" s="415"/>
      <c r="G418" s="415"/>
      <c r="H418" s="415"/>
      <c r="R418" s="415"/>
      <c r="S418" s="415"/>
      <c r="T418" s="415"/>
    </row>
    <row r="419" spans="2:20">
      <c r="B419" s="418"/>
      <c r="C419" s="418"/>
      <c r="D419" s="415"/>
      <c r="E419" s="113"/>
      <c r="F419" s="415"/>
      <c r="G419" s="415"/>
      <c r="H419" s="415"/>
      <c r="R419" s="415"/>
      <c r="S419" s="415"/>
      <c r="T419" s="415"/>
    </row>
    <row r="420" spans="2:20">
      <c r="B420" s="418"/>
      <c r="C420" s="418"/>
      <c r="D420" s="415"/>
      <c r="E420" s="113"/>
      <c r="F420" s="415"/>
      <c r="G420" s="415"/>
      <c r="H420" s="415"/>
      <c r="R420" s="415"/>
      <c r="S420" s="415"/>
      <c r="T420" s="415"/>
    </row>
    <row r="421" spans="2:20">
      <c r="B421" s="418"/>
      <c r="C421" s="418"/>
      <c r="D421" s="415"/>
      <c r="E421" s="113"/>
      <c r="F421" s="415"/>
      <c r="G421" s="415"/>
      <c r="H421" s="415"/>
      <c r="R421" s="415"/>
      <c r="S421" s="415"/>
      <c r="T421" s="415"/>
    </row>
    <row r="422" spans="2:20">
      <c r="B422" s="418"/>
      <c r="C422" s="418"/>
      <c r="D422" s="415"/>
      <c r="E422" s="113"/>
      <c r="F422" s="415"/>
      <c r="G422" s="415"/>
      <c r="H422" s="415"/>
      <c r="R422" s="415"/>
      <c r="S422" s="415"/>
      <c r="T422" s="415"/>
    </row>
    <row r="423" spans="2:20">
      <c r="B423" s="418"/>
      <c r="C423" s="418"/>
      <c r="D423" s="415"/>
      <c r="E423" s="113"/>
      <c r="F423" s="415"/>
      <c r="G423" s="415"/>
      <c r="H423" s="415"/>
      <c r="R423" s="415"/>
      <c r="S423" s="415"/>
      <c r="T423" s="415"/>
    </row>
    <row r="424" spans="2:20">
      <c r="B424" s="418"/>
      <c r="C424" s="418"/>
      <c r="D424" s="415"/>
      <c r="E424" s="113"/>
      <c r="F424" s="415"/>
      <c r="G424" s="415"/>
      <c r="H424" s="415"/>
      <c r="R424" s="415"/>
      <c r="S424" s="415"/>
      <c r="T424" s="415"/>
    </row>
    <row r="425" spans="2:20">
      <c r="B425" s="418"/>
      <c r="C425" s="418"/>
      <c r="D425" s="415"/>
      <c r="E425" s="113"/>
      <c r="F425" s="415"/>
      <c r="G425" s="415"/>
      <c r="H425" s="415"/>
      <c r="R425" s="415"/>
      <c r="S425" s="415"/>
      <c r="T425" s="415"/>
    </row>
    <row r="426" spans="2:20">
      <c r="B426" s="418"/>
      <c r="C426" s="418"/>
      <c r="D426" s="415"/>
      <c r="E426" s="113"/>
      <c r="F426" s="415"/>
      <c r="G426" s="415"/>
      <c r="H426" s="415"/>
      <c r="R426" s="415"/>
      <c r="S426" s="415"/>
      <c r="T426" s="415"/>
    </row>
    <row r="427" spans="2:20">
      <c r="B427" s="418"/>
      <c r="C427" s="418"/>
      <c r="D427" s="415"/>
      <c r="E427" s="113"/>
      <c r="F427" s="415"/>
      <c r="G427" s="415"/>
      <c r="H427" s="415"/>
      <c r="R427" s="415"/>
      <c r="S427" s="415"/>
      <c r="T427" s="415"/>
    </row>
    <row r="428" spans="2:20">
      <c r="B428" s="418"/>
      <c r="C428" s="418"/>
      <c r="D428" s="415"/>
      <c r="E428" s="113"/>
      <c r="F428" s="415"/>
      <c r="G428" s="415"/>
      <c r="H428" s="415"/>
      <c r="R428" s="415"/>
      <c r="S428" s="415"/>
      <c r="T428" s="415"/>
    </row>
    <row r="429" spans="2:20">
      <c r="B429" s="418"/>
      <c r="C429" s="418"/>
      <c r="D429" s="415"/>
      <c r="E429" s="113"/>
      <c r="F429" s="415"/>
      <c r="G429" s="415"/>
      <c r="H429" s="415"/>
      <c r="R429" s="415"/>
      <c r="S429" s="415"/>
      <c r="T429" s="415"/>
    </row>
    <row r="430" spans="2:20">
      <c r="B430" s="418"/>
      <c r="C430" s="418"/>
      <c r="D430" s="415"/>
      <c r="E430" s="113"/>
      <c r="F430" s="415"/>
      <c r="G430" s="415"/>
      <c r="H430" s="415"/>
      <c r="R430" s="415"/>
      <c r="S430" s="415"/>
      <c r="T430" s="415"/>
    </row>
    <row r="431" spans="2:20">
      <c r="B431" s="418"/>
      <c r="C431" s="418"/>
      <c r="D431" s="415"/>
      <c r="E431" s="113"/>
      <c r="F431" s="415"/>
      <c r="G431" s="415"/>
      <c r="H431" s="415"/>
      <c r="R431" s="415"/>
      <c r="S431" s="415"/>
      <c r="T431" s="415"/>
    </row>
    <row r="432" spans="2:20">
      <c r="B432" s="418"/>
      <c r="C432" s="418"/>
      <c r="D432" s="415"/>
      <c r="E432" s="113"/>
      <c r="F432" s="415"/>
      <c r="G432" s="415"/>
      <c r="H432" s="415"/>
      <c r="R432" s="415"/>
      <c r="S432" s="415"/>
      <c r="T432" s="415"/>
    </row>
    <row r="433" spans="2:20">
      <c r="B433" s="418"/>
      <c r="C433" s="418"/>
      <c r="D433" s="415"/>
      <c r="E433" s="113"/>
      <c r="F433" s="415"/>
      <c r="G433" s="415"/>
      <c r="H433" s="415"/>
      <c r="R433" s="415"/>
      <c r="S433" s="415"/>
      <c r="T433" s="415"/>
    </row>
    <row r="434" spans="2:20">
      <c r="B434" s="418"/>
      <c r="C434" s="418"/>
      <c r="D434" s="415"/>
      <c r="E434" s="113"/>
      <c r="F434" s="415"/>
      <c r="G434" s="415"/>
      <c r="H434" s="415"/>
      <c r="R434" s="415"/>
      <c r="S434" s="415"/>
      <c r="T434" s="415"/>
    </row>
    <row r="435" spans="2:20">
      <c r="B435" s="418"/>
      <c r="C435" s="418"/>
      <c r="D435" s="415"/>
      <c r="E435" s="113"/>
      <c r="F435" s="415"/>
      <c r="G435" s="415"/>
      <c r="H435" s="415"/>
      <c r="R435" s="415"/>
      <c r="S435" s="415"/>
      <c r="T435" s="415"/>
    </row>
    <row r="436" spans="2:20">
      <c r="B436" s="418"/>
      <c r="C436" s="418"/>
      <c r="D436" s="415"/>
      <c r="E436" s="113"/>
      <c r="F436" s="415"/>
      <c r="G436" s="415"/>
      <c r="H436" s="415"/>
      <c r="R436" s="415"/>
      <c r="S436" s="415"/>
      <c r="T436" s="415"/>
    </row>
    <row r="437" spans="2:20">
      <c r="B437" s="418"/>
      <c r="C437" s="418"/>
      <c r="D437" s="415"/>
      <c r="E437" s="113"/>
      <c r="F437" s="415"/>
      <c r="G437" s="415"/>
      <c r="H437" s="415"/>
      <c r="R437" s="415"/>
      <c r="S437" s="415"/>
      <c r="T437" s="415"/>
    </row>
    <row r="438" spans="2:20">
      <c r="B438" s="418"/>
      <c r="C438" s="418"/>
      <c r="D438" s="415"/>
      <c r="E438" s="113"/>
      <c r="F438" s="415"/>
      <c r="G438" s="415"/>
      <c r="H438" s="415"/>
      <c r="R438" s="415"/>
      <c r="S438" s="415"/>
      <c r="T438" s="415"/>
    </row>
    <row r="439" spans="2:20">
      <c r="B439" s="418"/>
      <c r="C439" s="418"/>
      <c r="D439" s="415"/>
      <c r="E439" s="113"/>
      <c r="F439" s="415"/>
      <c r="G439" s="415"/>
      <c r="H439" s="415"/>
      <c r="R439" s="415"/>
      <c r="S439" s="415"/>
      <c r="T439" s="415"/>
    </row>
    <row r="440" spans="2:20">
      <c r="B440" s="418"/>
      <c r="C440" s="418"/>
      <c r="D440" s="415"/>
      <c r="E440" s="113"/>
      <c r="F440" s="415"/>
      <c r="G440" s="415"/>
      <c r="H440" s="415"/>
      <c r="R440" s="415"/>
      <c r="S440" s="415"/>
      <c r="T440" s="415"/>
    </row>
    <row r="441" spans="2:20">
      <c r="B441" s="418"/>
      <c r="C441" s="418"/>
      <c r="D441" s="415"/>
      <c r="E441" s="113"/>
      <c r="F441" s="415"/>
      <c r="G441" s="415"/>
      <c r="H441" s="415"/>
      <c r="R441" s="415"/>
      <c r="S441" s="415"/>
      <c r="T441" s="415"/>
    </row>
    <row r="442" spans="2:20">
      <c r="B442" s="418"/>
      <c r="C442" s="418"/>
      <c r="D442" s="415"/>
      <c r="E442" s="113"/>
      <c r="F442" s="415"/>
      <c r="G442" s="415"/>
      <c r="H442" s="415"/>
      <c r="R442" s="415"/>
      <c r="S442" s="415"/>
      <c r="T442" s="415"/>
    </row>
    <row r="443" spans="2:20">
      <c r="B443" s="418"/>
      <c r="C443" s="418"/>
      <c r="D443" s="415"/>
      <c r="E443" s="113"/>
      <c r="F443" s="415"/>
      <c r="G443" s="415"/>
      <c r="H443" s="415"/>
      <c r="R443" s="415"/>
      <c r="S443" s="415"/>
      <c r="T443" s="415"/>
    </row>
    <row r="444" spans="2:20">
      <c r="B444" s="418"/>
      <c r="C444" s="418"/>
      <c r="D444" s="415"/>
      <c r="E444" s="113"/>
      <c r="F444" s="415"/>
      <c r="G444" s="415"/>
      <c r="H444" s="415"/>
      <c r="R444" s="415"/>
      <c r="S444" s="415"/>
      <c r="T444" s="415"/>
    </row>
    <row r="445" spans="2:20">
      <c r="B445" s="418"/>
      <c r="C445" s="418"/>
      <c r="D445" s="415"/>
      <c r="E445" s="113"/>
      <c r="F445" s="415"/>
      <c r="G445" s="415"/>
      <c r="H445" s="415"/>
      <c r="R445" s="415"/>
      <c r="S445" s="415"/>
      <c r="T445" s="415"/>
    </row>
    <row r="446" spans="2:20">
      <c r="B446" s="418"/>
      <c r="C446" s="418"/>
      <c r="D446" s="415"/>
      <c r="E446" s="113"/>
      <c r="F446" s="415"/>
      <c r="G446" s="415"/>
      <c r="H446" s="415"/>
      <c r="R446" s="415"/>
      <c r="S446" s="415"/>
      <c r="T446" s="415"/>
    </row>
    <row r="447" spans="2:20">
      <c r="B447" s="418"/>
      <c r="C447" s="418"/>
      <c r="D447" s="415"/>
      <c r="E447" s="113"/>
      <c r="F447" s="415"/>
      <c r="G447" s="415"/>
      <c r="H447" s="415"/>
      <c r="R447" s="415"/>
      <c r="S447" s="415"/>
      <c r="T447" s="415"/>
    </row>
    <row r="448" spans="2:20">
      <c r="B448" s="418"/>
      <c r="C448" s="418"/>
      <c r="D448" s="415"/>
      <c r="E448" s="113"/>
      <c r="F448" s="415"/>
      <c r="G448" s="415"/>
      <c r="H448" s="415"/>
      <c r="R448" s="415"/>
      <c r="S448" s="415"/>
      <c r="T448" s="415"/>
    </row>
    <row r="449" spans="2:20">
      <c r="B449" s="418"/>
      <c r="C449" s="418"/>
      <c r="D449" s="415"/>
      <c r="E449" s="113"/>
      <c r="F449" s="415"/>
      <c r="G449" s="415"/>
      <c r="H449" s="415"/>
      <c r="R449" s="415"/>
      <c r="S449" s="415"/>
      <c r="T449" s="415"/>
    </row>
    <row r="450" spans="2:20">
      <c r="B450" s="418"/>
      <c r="C450" s="418"/>
      <c r="D450" s="415"/>
      <c r="E450" s="113"/>
      <c r="F450" s="415"/>
      <c r="G450" s="415"/>
      <c r="H450" s="415"/>
      <c r="R450" s="415"/>
      <c r="S450" s="415"/>
      <c r="T450" s="415"/>
    </row>
    <row r="451" spans="2:20">
      <c r="B451" s="418"/>
      <c r="C451" s="418"/>
      <c r="D451" s="415"/>
      <c r="E451" s="113"/>
      <c r="F451" s="415"/>
      <c r="G451" s="415"/>
      <c r="H451" s="415"/>
      <c r="R451" s="415"/>
      <c r="S451" s="415"/>
      <c r="T451" s="415"/>
    </row>
    <row r="452" spans="2:20">
      <c r="B452" s="418"/>
      <c r="C452" s="418"/>
      <c r="D452" s="415"/>
      <c r="E452" s="113"/>
      <c r="F452" s="415"/>
      <c r="G452" s="415"/>
      <c r="H452" s="415"/>
      <c r="R452" s="415"/>
      <c r="S452" s="415"/>
      <c r="T452" s="415"/>
    </row>
    <row r="453" spans="2:20">
      <c r="B453" s="418"/>
      <c r="C453" s="418"/>
      <c r="D453" s="418"/>
      <c r="E453" s="120"/>
      <c r="F453" s="418"/>
      <c r="G453" s="418"/>
      <c r="H453" s="418"/>
      <c r="R453" s="418"/>
      <c r="S453" s="418"/>
      <c r="T453" s="418"/>
    </row>
    <row r="454" spans="2:20">
      <c r="B454" s="418"/>
      <c r="C454" s="418"/>
      <c r="D454" s="418"/>
      <c r="E454" s="120"/>
      <c r="F454" s="418"/>
      <c r="G454" s="418"/>
      <c r="H454" s="418"/>
      <c r="R454" s="418"/>
      <c r="S454" s="418"/>
      <c r="T454" s="418"/>
    </row>
    <row r="455" spans="2:20">
      <c r="B455" s="418"/>
      <c r="C455" s="418"/>
      <c r="D455" s="418"/>
      <c r="E455" s="120"/>
      <c r="F455" s="418"/>
      <c r="G455" s="418"/>
      <c r="H455" s="418"/>
      <c r="R455" s="418"/>
      <c r="S455" s="418"/>
      <c r="T455" s="418"/>
    </row>
    <row r="456" spans="2:20">
      <c r="B456" s="418"/>
      <c r="C456" s="418"/>
      <c r="D456" s="418"/>
      <c r="E456" s="120"/>
      <c r="F456" s="418"/>
      <c r="G456" s="418"/>
      <c r="H456" s="418"/>
      <c r="R456" s="418"/>
      <c r="S456" s="418"/>
      <c r="T456" s="418"/>
    </row>
    <row r="457" spans="2:20">
      <c r="B457" s="418"/>
      <c r="C457" s="418"/>
      <c r="D457" s="418"/>
      <c r="E457" s="120"/>
      <c r="F457" s="418"/>
      <c r="G457" s="418"/>
      <c r="H457" s="418"/>
      <c r="R457" s="418"/>
      <c r="S457" s="418"/>
      <c r="T457" s="418"/>
    </row>
    <row r="458" spans="2:20">
      <c r="B458" s="418"/>
      <c r="C458" s="418"/>
      <c r="D458" s="418"/>
      <c r="E458" s="120"/>
      <c r="F458" s="418"/>
      <c r="G458" s="418"/>
      <c r="H458" s="418"/>
      <c r="R458" s="418"/>
      <c r="S458" s="418"/>
      <c r="T458" s="418"/>
    </row>
  </sheetData>
  <conditionalFormatting sqref="E32:E33">
    <cfRule type="expression" dxfId="105" priority="56" stopIfTrue="1">
      <formula>TYPE&lt;&gt;PREV_TYPE</formula>
    </cfRule>
    <cfRule type="expression" dxfId="104" priority="57" stopIfTrue="1">
      <formula>MAIN_GROUP&lt;&gt;PREV_MAIN_GROUP</formula>
    </cfRule>
    <cfRule type="expression" dxfId="103" priority="58" stopIfTrue="1">
      <formula>COUNTIF(F32:Q32,"M")&gt;1</formula>
    </cfRule>
  </conditionalFormatting>
  <conditionalFormatting sqref="F32:AG33">
    <cfRule type="expression" dxfId="102" priority="59" stopIfTrue="1">
      <formula>TYPE&lt;&gt;PREV_TYPE</formula>
    </cfRule>
    <cfRule type="expression" dxfId="101" priority="60" stopIfTrue="1">
      <formula>MAIN_GROUP&lt;&gt;PREV_MAIN_GROUP</formula>
    </cfRule>
    <cfRule type="cellIs" dxfId="100" priority="61" stopIfTrue="1" operator="equal">
      <formula>"M"</formula>
    </cfRule>
  </conditionalFormatting>
  <conditionalFormatting sqref="N12:AN13 O14:AN15 F6:AN11 N14 F12:M14 F4:AN4 F15:N15 F16:AN31">
    <cfRule type="expression" dxfId="99" priority="62" stopIfTrue="1">
      <formula>MOD(COLUMN(),2)=0</formula>
    </cfRule>
  </conditionalFormatting>
  <conditionalFormatting sqref="B7:D8 B11:C30 D9:D30 B31:D31">
    <cfRule type="expression" dxfId="98" priority="63" stopIfTrue="1">
      <formula>AND($AI7=1)</formula>
    </cfRule>
    <cfRule type="expression" dxfId="97" priority="64" stopIfTrue="1">
      <formula>AND($AI7=2)</formula>
    </cfRule>
  </conditionalFormatting>
  <conditionalFormatting sqref="B9:C9">
    <cfRule type="expression" dxfId="96" priority="391" stopIfTrue="1">
      <formula>AND($AI10=1)</formula>
    </cfRule>
    <cfRule type="expression" dxfId="95" priority="392" stopIfTrue="1">
      <formula>AND($AI10=2)</formula>
    </cfRule>
  </conditionalFormatting>
  <conditionalFormatting sqref="B10:C10">
    <cfRule type="expression" dxfId="94" priority="393" stopIfTrue="1">
      <formula>AND(#REF!=1)</formula>
    </cfRule>
    <cfRule type="expression" dxfId="93" priority="394" stopIfTrue="1">
      <formula>AND(#REF!=2)</formula>
    </cfRule>
  </conditionalFormatting>
  <hyperlinks>
    <hyperlink ref="A1" location="Pääsivu!A1" display="⌂"/>
  </hyperlinks>
  <pageMargins left="0.36" right="0.75" top="0.4" bottom="0.3" header="0.27" footer="0.24"/>
  <pageSetup paperSize="9" scale="8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sheetPr>
    <tabColor theme="0" tint="-0.249977111117893"/>
    <outlinePr summaryBelow="0" summaryRight="0"/>
  </sheetPr>
  <dimension ref="A1:L462"/>
  <sheetViews>
    <sheetView workbookViewId="0">
      <pane ySplit="5" topLeftCell="A6" activePane="bottomLeft" state="frozen"/>
      <selection activeCell="F8" sqref="F8"/>
      <selection pane="bottomLeft" activeCell="C19" sqref="C19"/>
    </sheetView>
  </sheetViews>
  <sheetFormatPr defaultRowHeight="13.2" outlineLevelCol="1"/>
  <cols>
    <col min="1" max="1" width="3" customWidth="1"/>
    <col min="2" max="2" width="2.44140625" customWidth="1"/>
    <col min="3" max="3" width="41.5546875" customWidth="1"/>
    <col min="4" max="4" width="46.33203125" customWidth="1"/>
    <col min="5" max="5" width="19.6640625" customWidth="1"/>
    <col min="6" max="6" width="15.6640625" customWidth="1" collapsed="1"/>
    <col min="7" max="7" width="13.88671875" hidden="1" customWidth="1" outlineLevel="1"/>
    <col min="8" max="8" width="17.5546875" customWidth="1" outlineLevel="1"/>
    <col min="9" max="9" width="9" hidden="1" customWidth="1" outlineLevel="1"/>
  </cols>
  <sheetData>
    <row r="1" spans="1:12" s="166" customFormat="1" ht="22.8">
      <c r="A1" s="506" t="s">
        <v>315</v>
      </c>
      <c r="B1" s="344" t="s">
        <v>250</v>
      </c>
    </row>
    <row r="3" spans="1:12" ht="13.8">
      <c r="B3" s="15" t="str">
        <f>CONCATENATE("Versio ",Pääsivu!D6)</f>
        <v>Versio 1.0</v>
      </c>
      <c r="D3" s="59">
        <f>Pääsivu!D7</f>
        <v>41984</v>
      </c>
      <c r="E3" s="59"/>
      <c r="F3" s="338" t="s">
        <v>330</v>
      </c>
      <c r="G3" s="335" t="s">
        <v>227</v>
      </c>
      <c r="H3" s="336"/>
      <c r="I3" s="337"/>
    </row>
    <row r="4" spans="1:12" ht="13.8" thickBot="1">
      <c r="F4" s="338" t="s">
        <v>331</v>
      </c>
    </row>
    <row r="5" spans="1:12" ht="22.5" customHeight="1" thickBot="1">
      <c r="B5" s="770" t="s">
        <v>126</v>
      </c>
      <c r="C5" s="770"/>
      <c r="D5" s="319" t="s">
        <v>127</v>
      </c>
      <c r="E5" s="319" t="s">
        <v>218</v>
      </c>
      <c r="F5" s="319" t="s">
        <v>134</v>
      </c>
      <c r="G5" s="386" t="s">
        <v>128</v>
      </c>
      <c r="H5" s="385" t="s">
        <v>129</v>
      </c>
      <c r="I5" s="385" t="s">
        <v>22</v>
      </c>
    </row>
    <row r="6" spans="1:12" ht="4.5" customHeight="1">
      <c r="B6" s="69"/>
      <c r="C6" s="75"/>
      <c r="D6" s="33"/>
      <c r="E6" s="33"/>
      <c r="F6" s="36"/>
      <c r="G6" s="62"/>
      <c r="H6" s="33"/>
      <c r="I6" s="36"/>
      <c r="L6" s="61">
        <f>IF(B6&lt;&gt;"",1,IF(C6&lt;&gt;"",3,0))</f>
        <v>0</v>
      </c>
    </row>
    <row r="7" spans="1:12">
      <c r="B7" s="70" t="s">
        <v>130</v>
      </c>
      <c r="C7" s="76"/>
      <c r="D7" s="34"/>
      <c r="E7" s="34"/>
      <c r="F7" s="37"/>
      <c r="G7" s="63"/>
      <c r="H7" s="34"/>
      <c r="I7" s="37"/>
      <c r="L7" s="61">
        <f t="shared" ref="L7:L31" si="0">IF(B7&lt;&gt;"",1,IF(C7&lt;&gt;"",3,0))</f>
        <v>1</v>
      </c>
    </row>
    <row r="8" spans="1:12">
      <c r="B8" s="70"/>
      <c r="C8" s="76" t="s">
        <v>526</v>
      </c>
      <c r="D8" s="34"/>
      <c r="E8" s="34"/>
      <c r="F8" s="37"/>
      <c r="G8" s="63"/>
      <c r="H8" s="34"/>
      <c r="I8" s="37"/>
      <c r="L8" s="61">
        <f t="shared" si="0"/>
        <v>3</v>
      </c>
    </row>
    <row r="9" spans="1:12">
      <c r="B9" s="70"/>
      <c r="C9" s="76" t="s">
        <v>524</v>
      </c>
      <c r="D9" s="34"/>
      <c r="E9" s="34"/>
      <c r="F9" s="37"/>
      <c r="G9" s="63"/>
      <c r="H9" s="34"/>
      <c r="I9" s="37"/>
      <c r="L9" s="61">
        <f t="shared" si="0"/>
        <v>3</v>
      </c>
    </row>
    <row r="10" spans="1:12">
      <c r="B10" s="70"/>
      <c r="C10" s="76"/>
      <c r="D10" s="34"/>
      <c r="E10" s="34"/>
      <c r="F10" s="37"/>
      <c r="G10" s="63"/>
      <c r="H10" s="34"/>
      <c r="I10" s="37"/>
      <c r="L10" s="61">
        <f t="shared" si="0"/>
        <v>0</v>
      </c>
    </row>
    <row r="11" spans="1:12">
      <c r="B11" s="70" t="s">
        <v>247</v>
      </c>
      <c r="C11" s="76"/>
      <c r="D11" s="34"/>
      <c r="E11" s="34"/>
      <c r="F11" s="37"/>
      <c r="G11" s="63"/>
      <c r="H11" s="34"/>
      <c r="I11" s="37"/>
      <c r="L11" s="61">
        <f t="shared" si="0"/>
        <v>1</v>
      </c>
    </row>
    <row r="12" spans="1:12">
      <c r="B12" s="70"/>
      <c r="C12" s="76"/>
      <c r="D12" s="34"/>
      <c r="E12" s="34"/>
      <c r="F12" s="37"/>
      <c r="G12" s="63"/>
      <c r="H12" s="34"/>
      <c r="I12" s="37"/>
      <c r="L12" s="61">
        <f t="shared" si="0"/>
        <v>0</v>
      </c>
    </row>
    <row r="13" spans="1:12">
      <c r="B13" s="70" t="s">
        <v>131</v>
      </c>
      <c r="C13" s="76"/>
      <c r="D13" s="34"/>
      <c r="E13" s="34"/>
      <c r="F13" s="37"/>
      <c r="G13" s="63"/>
      <c r="H13" s="34"/>
      <c r="I13" s="37"/>
      <c r="L13" s="61">
        <f t="shared" si="0"/>
        <v>1</v>
      </c>
    </row>
    <row r="14" spans="1:12">
      <c r="B14" s="70"/>
      <c r="C14" s="76"/>
      <c r="D14" s="34"/>
      <c r="E14" s="34"/>
      <c r="F14" s="37"/>
      <c r="G14" s="63"/>
      <c r="H14" s="34"/>
      <c r="I14" s="37"/>
      <c r="L14" s="61">
        <f t="shared" si="0"/>
        <v>0</v>
      </c>
    </row>
    <row r="15" spans="1:12">
      <c r="B15" s="70" t="s">
        <v>132</v>
      </c>
      <c r="C15" s="76"/>
      <c r="D15" s="34"/>
      <c r="E15" s="34"/>
      <c r="F15" s="37"/>
      <c r="G15" s="63"/>
      <c r="H15" s="34"/>
      <c r="I15" s="37"/>
      <c r="L15" s="61">
        <f t="shared" si="0"/>
        <v>1</v>
      </c>
    </row>
    <row r="16" spans="1:12">
      <c r="B16" s="70"/>
      <c r="C16" s="575" t="s">
        <v>507</v>
      </c>
      <c r="D16" s="34"/>
      <c r="E16" s="576" t="s">
        <v>440</v>
      </c>
      <c r="F16" s="555" t="s">
        <v>510</v>
      </c>
      <c r="G16" s="63"/>
      <c r="H16" s="34"/>
      <c r="I16" s="37"/>
      <c r="L16" s="61">
        <f t="shared" si="0"/>
        <v>3</v>
      </c>
    </row>
    <row r="17" spans="2:12">
      <c r="B17" s="70"/>
      <c r="C17" s="575" t="s">
        <v>512</v>
      </c>
      <c r="D17" s="34"/>
      <c r="E17" s="34"/>
      <c r="F17" s="37"/>
      <c r="G17" s="63"/>
      <c r="H17" s="34"/>
      <c r="I17" s="37"/>
      <c r="L17" s="61">
        <f t="shared" si="0"/>
        <v>3</v>
      </c>
    </row>
    <row r="18" spans="2:12">
      <c r="B18" s="70"/>
      <c r="C18" s="575" t="s">
        <v>520</v>
      </c>
      <c r="D18" s="34"/>
      <c r="E18" s="34"/>
      <c r="F18" s="37"/>
      <c r="G18" s="63"/>
      <c r="H18" s="34"/>
      <c r="I18" s="37"/>
      <c r="L18" s="61">
        <f t="shared" si="0"/>
        <v>3</v>
      </c>
    </row>
    <row r="19" spans="2:12">
      <c r="B19" s="70"/>
      <c r="C19" s="575" t="s">
        <v>521</v>
      </c>
      <c r="D19" s="34"/>
      <c r="E19" s="34"/>
      <c r="F19" s="37"/>
      <c r="G19" s="63"/>
      <c r="H19" s="34"/>
      <c r="I19" s="37"/>
      <c r="L19" s="61">
        <f t="shared" si="0"/>
        <v>3</v>
      </c>
    </row>
    <row r="20" spans="2:12">
      <c r="B20" s="70"/>
      <c r="C20" s="575" t="s">
        <v>522</v>
      </c>
      <c r="D20" s="34"/>
      <c r="E20" s="34"/>
      <c r="F20" s="37"/>
      <c r="G20" s="63"/>
      <c r="H20" s="34"/>
      <c r="I20" s="37"/>
      <c r="L20" s="61">
        <f t="shared" si="0"/>
        <v>3</v>
      </c>
    </row>
    <row r="21" spans="2:12">
      <c r="B21" s="70"/>
      <c r="C21" s="575" t="s">
        <v>523</v>
      </c>
      <c r="D21" s="34"/>
      <c r="E21" s="34"/>
      <c r="F21" s="37"/>
      <c r="G21" s="63"/>
      <c r="H21" s="34"/>
      <c r="I21" s="37"/>
      <c r="L21" s="61">
        <f t="shared" si="0"/>
        <v>3</v>
      </c>
    </row>
    <row r="22" spans="2:12">
      <c r="B22" s="70"/>
      <c r="C22" s="575" t="s">
        <v>527</v>
      </c>
      <c r="D22" s="34"/>
      <c r="E22" s="34"/>
      <c r="F22" s="37"/>
      <c r="G22" s="63"/>
      <c r="H22" s="34"/>
      <c r="I22" s="37"/>
      <c r="L22" s="61">
        <f t="shared" si="0"/>
        <v>3</v>
      </c>
    </row>
    <row r="23" spans="2:12">
      <c r="B23" s="70"/>
      <c r="C23" s="575" t="s">
        <v>481</v>
      </c>
      <c r="D23" s="34"/>
      <c r="E23" s="34"/>
      <c r="F23" s="37"/>
      <c r="G23" s="63"/>
      <c r="H23" s="34"/>
      <c r="I23" s="37"/>
      <c r="L23" s="61">
        <f t="shared" si="0"/>
        <v>3</v>
      </c>
    </row>
    <row r="24" spans="2:12">
      <c r="B24" s="70"/>
      <c r="C24" s="575" t="s">
        <v>525</v>
      </c>
      <c r="D24" s="34"/>
      <c r="E24" s="34"/>
      <c r="F24" s="37"/>
      <c r="G24" s="63"/>
      <c r="H24" s="34"/>
      <c r="I24" s="37"/>
      <c r="L24" s="61">
        <f t="shared" si="0"/>
        <v>3</v>
      </c>
    </row>
    <row r="25" spans="2:12">
      <c r="B25" s="70"/>
      <c r="C25" s="76"/>
      <c r="D25" s="34"/>
      <c r="E25" s="34"/>
      <c r="F25" s="37"/>
      <c r="G25" s="63"/>
      <c r="H25" s="34"/>
      <c r="I25" s="37"/>
      <c r="L25" s="61">
        <f t="shared" si="0"/>
        <v>0</v>
      </c>
    </row>
    <row r="26" spans="2:12">
      <c r="B26" s="70" t="s">
        <v>248</v>
      </c>
      <c r="C26" s="76"/>
      <c r="D26" s="34"/>
      <c r="E26" s="34"/>
      <c r="F26" s="37"/>
      <c r="G26" s="63"/>
      <c r="H26" s="34"/>
      <c r="I26" s="37"/>
      <c r="L26" s="61">
        <f t="shared" si="0"/>
        <v>1</v>
      </c>
    </row>
    <row r="27" spans="2:12">
      <c r="B27" s="70"/>
      <c r="C27" s="76"/>
      <c r="D27" s="34"/>
      <c r="E27" s="34"/>
      <c r="F27" s="37"/>
      <c r="G27" s="63"/>
      <c r="H27" s="34"/>
      <c r="I27" s="37"/>
      <c r="L27" s="61">
        <f t="shared" si="0"/>
        <v>0</v>
      </c>
    </row>
    <row r="28" spans="2:12">
      <c r="B28" s="70" t="s">
        <v>249</v>
      </c>
      <c r="C28" s="76"/>
      <c r="D28" s="34"/>
      <c r="E28" s="34"/>
      <c r="F28" s="37"/>
      <c r="G28" s="63"/>
      <c r="H28" s="34"/>
      <c r="I28" s="37"/>
      <c r="L28" s="61">
        <f t="shared" si="0"/>
        <v>1</v>
      </c>
    </row>
    <row r="29" spans="2:12" ht="26.4">
      <c r="B29" s="70"/>
      <c r="C29" s="575" t="s">
        <v>509</v>
      </c>
      <c r="D29" s="554" t="s">
        <v>1305</v>
      </c>
      <c r="E29" s="34"/>
      <c r="F29" s="555" t="s">
        <v>510</v>
      </c>
      <c r="G29" s="63"/>
      <c r="H29" s="34"/>
      <c r="I29" s="37"/>
      <c r="L29" s="61">
        <f t="shared" si="0"/>
        <v>3</v>
      </c>
    </row>
    <row r="30" spans="2:12">
      <c r="B30" s="70"/>
      <c r="C30" s="575" t="s">
        <v>508</v>
      </c>
      <c r="D30" s="34"/>
      <c r="E30" s="34"/>
      <c r="F30" s="555" t="s">
        <v>511</v>
      </c>
      <c r="G30" s="63"/>
      <c r="H30" s="34"/>
      <c r="I30" s="37"/>
      <c r="L30" s="61">
        <f t="shared" si="0"/>
        <v>3</v>
      </c>
    </row>
    <row r="31" spans="2:12">
      <c r="B31" s="70"/>
      <c r="C31" s="76"/>
      <c r="D31" s="34"/>
      <c r="E31" s="34"/>
      <c r="F31" s="37"/>
      <c r="G31" s="63"/>
      <c r="H31" s="34"/>
      <c r="I31" s="37"/>
      <c r="L31" s="61">
        <f t="shared" si="0"/>
        <v>0</v>
      </c>
    </row>
    <row r="32" spans="2:12">
      <c r="B32" s="70" t="s">
        <v>133</v>
      </c>
      <c r="C32" s="76"/>
      <c r="D32" s="34"/>
      <c r="E32" s="34"/>
      <c r="F32" s="37"/>
      <c r="G32" s="63"/>
      <c r="H32" s="34"/>
      <c r="I32" s="37"/>
      <c r="L32" s="61">
        <f t="shared" ref="L32:L33" si="1">IF(B32&lt;&gt;"",1,IF(C32&lt;&gt;"",3,0))</f>
        <v>1</v>
      </c>
    </row>
    <row r="33" spans="2:12" ht="13.8" thickBot="1">
      <c r="B33" s="71"/>
      <c r="C33" s="77"/>
      <c r="D33" s="35"/>
      <c r="E33" s="35"/>
      <c r="F33" s="38"/>
      <c r="G33" s="72"/>
      <c r="H33" s="35"/>
      <c r="I33" s="38"/>
      <c r="L33" s="61">
        <f t="shared" si="1"/>
        <v>0</v>
      </c>
    </row>
    <row r="34" spans="2:12">
      <c r="B34" s="66"/>
      <c r="C34" s="64"/>
      <c r="D34" s="64"/>
      <c r="E34" s="64"/>
      <c r="F34" s="64"/>
      <c r="G34" s="64"/>
      <c r="H34" s="64"/>
      <c r="I34" s="64"/>
    </row>
    <row r="35" spans="2:12">
      <c r="B35" s="66"/>
      <c r="C35" s="64"/>
      <c r="D35" s="64"/>
      <c r="E35" s="64"/>
      <c r="F35" s="64"/>
      <c r="G35" s="64"/>
      <c r="H35" s="64"/>
      <c r="I35" s="64"/>
    </row>
    <row r="36" spans="2:12">
      <c r="B36" s="66"/>
      <c r="C36" s="64"/>
      <c r="D36" s="64"/>
      <c r="E36" s="64"/>
      <c r="F36" s="64"/>
      <c r="G36" s="64"/>
      <c r="H36" s="64"/>
      <c r="I36" s="64"/>
    </row>
    <row r="37" spans="2:12">
      <c r="B37" s="66"/>
      <c r="C37" s="64"/>
      <c r="D37" s="64"/>
      <c r="E37" s="64"/>
      <c r="F37" s="64"/>
      <c r="G37" s="64"/>
      <c r="H37" s="64"/>
      <c r="I37" s="64"/>
    </row>
    <row r="38" spans="2:12">
      <c r="B38" s="66"/>
      <c r="C38" s="64"/>
      <c r="D38" s="64"/>
      <c r="E38" s="64"/>
      <c r="F38" s="64"/>
      <c r="G38" s="64"/>
      <c r="H38" s="64"/>
      <c r="I38" s="64"/>
    </row>
    <row r="39" spans="2:12">
      <c r="B39" s="66"/>
      <c r="C39" s="64"/>
      <c r="D39" s="64"/>
      <c r="E39" s="64"/>
      <c r="F39" s="64"/>
      <c r="G39" s="64"/>
      <c r="H39" s="64"/>
      <c r="I39" s="64"/>
    </row>
    <row r="40" spans="2:12">
      <c r="B40" s="66"/>
      <c r="C40" s="64"/>
      <c r="D40" s="64"/>
      <c r="E40" s="64"/>
      <c r="F40" s="64"/>
      <c r="G40" s="64"/>
      <c r="H40" s="64"/>
      <c r="I40" s="64"/>
    </row>
    <row r="41" spans="2:12">
      <c r="B41" s="66"/>
      <c r="C41" s="64"/>
      <c r="D41" s="64"/>
      <c r="E41" s="64"/>
      <c r="F41" s="64"/>
      <c r="G41" s="64"/>
      <c r="H41" s="64"/>
      <c r="I41" s="64"/>
    </row>
    <row r="42" spans="2:12">
      <c r="B42" s="66"/>
      <c r="C42" s="64"/>
      <c r="D42" s="64"/>
      <c r="E42" s="64"/>
      <c r="F42" s="64"/>
      <c r="G42" s="64"/>
      <c r="H42" s="64"/>
      <c r="I42" s="64"/>
    </row>
    <row r="43" spans="2:12">
      <c r="B43" s="66"/>
      <c r="C43" s="64"/>
      <c r="D43" s="64"/>
      <c r="E43" s="64"/>
      <c r="F43" s="64"/>
      <c r="G43" s="64"/>
      <c r="H43" s="64"/>
      <c r="I43" s="64"/>
    </row>
    <row r="44" spans="2:12">
      <c r="B44" s="66"/>
      <c r="C44" s="64"/>
      <c r="D44" s="64"/>
      <c r="E44" s="64"/>
      <c r="F44" s="64"/>
      <c r="G44" s="64"/>
      <c r="H44" s="64"/>
      <c r="I44" s="64"/>
    </row>
    <row r="45" spans="2:12">
      <c r="B45" s="66"/>
      <c r="C45" s="64"/>
      <c r="D45" s="64"/>
      <c r="E45" s="64"/>
      <c r="F45" s="64"/>
      <c r="G45" s="64"/>
      <c r="H45" s="64"/>
      <c r="I45" s="64"/>
    </row>
    <row r="46" spans="2:12">
      <c r="B46" s="66"/>
      <c r="C46" s="64"/>
      <c r="D46" s="64"/>
      <c r="E46" s="64"/>
      <c r="F46" s="64"/>
      <c r="G46" s="64"/>
      <c r="H46" s="64"/>
      <c r="I46" s="64"/>
    </row>
    <row r="47" spans="2:12">
      <c r="B47" s="66"/>
      <c r="C47" s="64"/>
      <c r="D47" s="64"/>
      <c r="E47" s="64"/>
      <c r="F47" s="64"/>
      <c r="G47" s="64"/>
      <c r="H47" s="64"/>
      <c r="I47" s="64"/>
    </row>
    <row r="48" spans="2:12">
      <c r="B48" s="66"/>
      <c r="C48" s="64"/>
      <c r="D48" s="64"/>
      <c r="E48" s="64"/>
      <c r="F48" s="64"/>
      <c r="G48" s="64"/>
      <c r="H48" s="64"/>
      <c r="I48" s="64"/>
    </row>
    <row r="49" spans="2:9">
      <c r="B49" s="66"/>
      <c r="C49" s="64"/>
      <c r="D49" s="64"/>
      <c r="E49" s="64"/>
      <c r="F49" s="64"/>
      <c r="G49" s="64"/>
      <c r="H49" s="64"/>
      <c r="I49" s="64"/>
    </row>
    <row r="50" spans="2:9">
      <c r="B50" s="66"/>
      <c r="C50" s="64"/>
      <c r="D50" s="64"/>
      <c r="E50" s="64"/>
      <c r="F50" s="64"/>
      <c r="G50" s="64"/>
      <c r="H50" s="64"/>
      <c r="I50" s="64"/>
    </row>
    <row r="51" spans="2:9">
      <c r="B51" s="66"/>
      <c r="C51" s="64"/>
      <c r="D51" s="64"/>
      <c r="E51" s="64"/>
      <c r="F51" s="64"/>
      <c r="G51" s="64"/>
      <c r="H51" s="64"/>
      <c r="I51" s="64"/>
    </row>
    <row r="52" spans="2:9">
      <c r="B52" s="66"/>
      <c r="C52" s="64"/>
      <c r="D52" s="64"/>
      <c r="E52" s="64"/>
      <c r="F52" s="64"/>
      <c r="G52" s="64"/>
      <c r="H52" s="64"/>
      <c r="I52" s="64"/>
    </row>
    <row r="53" spans="2:9">
      <c r="B53" s="66"/>
      <c r="C53" s="64"/>
      <c r="D53" s="64"/>
      <c r="E53" s="64"/>
      <c r="F53" s="64"/>
      <c r="G53" s="64"/>
      <c r="H53" s="64"/>
      <c r="I53" s="64"/>
    </row>
    <row r="54" spans="2:9">
      <c r="B54" s="66"/>
      <c r="C54" s="64"/>
      <c r="D54" s="64"/>
      <c r="E54" s="64"/>
      <c r="F54" s="64"/>
      <c r="G54" s="64"/>
      <c r="H54" s="64"/>
      <c r="I54" s="64"/>
    </row>
    <row r="55" spans="2:9">
      <c r="B55" s="66"/>
      <c r="C55" s="64"/>
      <c r="D55" s="64"/>
      <c r="E55" s="64"/>
      <c r="F55" s="64"/>
      <c r="G55" s="64"/>
      <c r="H55" s="64"/>
      <c r="I55" s="64"/>
    </row>
    <row r="56" spans="2:9">
      <c r="B56" s="66"/>
      <c r="C56" s="64"/>
      <c r="D56" s="64"/>
      <c r="E56" s="64"/>
      <c r="F56" s="64"/>
      <c r="G56" s="64"/>
      <c r="H56" s="64"/>
      <c r="I56" s="64"/>
    </row>
    <row r="57" spans="2:9">
      <c r="B57" s="66"/>
      <c r="C57" s="64"/>
      <c r="D57" s="64"/>
      <c r="E57" s="64"/>
      <c r="F57" s="64"/>
      <c r="G57" s="64"/>
      <c r="H57" s="64"/>
      <c r="I57" s="64"/>
    </row>
    <row r="58" spans="2:9">
      <c r="B58" s="66"/>
      <c r="C58" s="64"/>
      <c r="D58" s="64"/>
      <c r="E58" s="64"/>
      <c r="F58" s="64"/>
      <c r="G58" s="64"/>
      <c r="H58" s="64"/>
      <c r="I58" s="64"/>
    </row>
    <row r="59" spans="2:9">
      <c r="B59" s="66"/>
      <c r="C59" s="64"/>
      <c r="D59" s="64"/>
      <c r="E59" s="64"/>
      <c r="F59" s="64"/>
      <c r="G59" s="64"/>
      <c r="H59" s="64"/>
      <c r="I59" s="64"/>
    </row>
    <row r="60" spans="2:9">
      <c r="B60" s="66"/>
      <c r="C60" s="64"/>
      <c r="D60" s="64"/>
      <c r="E60" s="64"/>
      <c r="F60" s="64"/>
      <c r="G60" s="64"/>
      <c r="H60" s="64"/>
      <c r="I60" s="64"/>
    </row>
    <row r="61" spans="2:9">
      <c r="B61" s="66"/>
      <c r="C61" s="64"/>
      <c r="D61" s="64"/>
      <c r="E61" s="64"/>
      <c r="F61" s="64"/>
      <c r="G61" s="64"/>
      <c r="H61" s="64"/>
      <c r="I61" s="64"/>
    </row>
    <row r="62" spans="2:9">
      <c r="B62" s="66"/>
      <c r="C62" s="64"/>
      <c r="D62" s="64"/>
      <c r="E62" s="64"/>
      <c r="F62" s="64"/>
      <c r="G62" s="64"/>
      <c r="H62" s="64"/>
      <c r="I62" s="64"/>
    </row>
    <row r="63" spans="2:9">
      <c r="B63" s="66"/>
      <c r="C63" s="64"/>
      <c r="D63" s="64"/>
      <c r="E63" s="64"/>
      <c r="F63" s="64"/>
      <c r="G63" s="64"/>
      <c r="H63" s="64"/>
      <c r="I63" s="64"/>
    </row>
    <row r="64" spans="2:9">
      <c r="B64" s="66"/>
      <c r="C64" s="64"/>
      <c r="D64" s="64"/>
      <c r="E64" s="64"/>
      <c r="F64" s="64"/>
      <c r="G64" s="64"/>
      <c r="H64" s="64"/>
      <c r="I64" s="64"/>
    </row>
    <row r="65" spans="2:9">
      <c r="B65" s="66"/>
      <c r="C65" s="64"/>
      <c r="D65" s="64"/>
      <c r="E65" s="64"/>
      <c r="F65" s="64"/>
      <c r="G65" s="64"/>
      <c r="H65" s="64"/>
      <c r="I65" s="64"/>
    </row>
    <row r="66" spans="2:9">
      <c r="B66" s="66"/>
      <c r="C66" s="64"/>
      <c r="D66" s="64"/>
      <c r="E66" s="64"/>
      <c r="F66" s="64"/>
      <c r="G66" s="64"/>
      <c r="H66" s="64"/>
      <c r="I66" s="64"/>
    </row>
    <row r="67" spans="2:9">
      <c r="B67" s="66"/>
      <c r="C67" s="64"/>
      <c r="D67" s="64"/>
      <c r="E67" s="64"/>
      <c r="F67" s="64"/>
      <c r="G67" s="64"/>
      <c r="H67" s="64"/>
      <c r="I67" s="64"/>
    </row>
    <row r="68" spans="2:9">
      <c r="B68" s="66"/>
      <c r="C68" s="64"/>
      <c r="D68" s="64"/>
      <c r="E68" s="64"/>
      <c r="F68" s="64"/>
      <c r="G68" s="64"/>
      <c r="H68" s="64"/>
      <c r="I68" s="64"/>
    </row>
    <row r="69" spans="2:9">
      <c r="B69" s="66"/>
      <c r="C69" s="64"/>
      <c r="D69" s="64"/>
      <c r="E69" s="64"/>
      <c r="F69" s="64"/>
      <c r="G69" s="64"/>
      <c r="H69" s="64"/>
      <c r="I69" s="64"/>
    </row>
    <row r="70" spans="2:9">
      <c r="B70" s="66"/>
      <c r="C70" s="64"/>
      <c r="D70" s="64"/>
      <c r="E70" s="64"/>
      <c r="F70" s="64"/>
      <c r="G70" s="64"/>
      <c r="H70" s="64"/>
      <c r="I70" s="64"/>
    </row>
    <row r="71" spans="2:9">
      <c r="B71" s="66"/>
      <c r="C71" s="64"/>
      <c r="D71" s="64"/>
      <c r="E71" s="64"/>
      <c r="F71" s="64"/>
      <c r="G71" s="64"/>
      <c r="H71" s="64"/>
      <c r="I71" s="64"/>
    </row>
    <row r="72" spans="2:9">
      <c r="B72" s="66"/>
      <c r="C72" s="64"/>
      <c r="D72" s="64"/>
      <c r="E72" s="64"/>
      <c r="F72" s="64"/>
      <c r="G72" s="64"/>
      <c r="H72" s="64"/>
      <c r="I72" s="64"/>
    </row>
    <row r="73" spans="2:9">
      <c r="B73" s="66"/>
      <c r="C73" s="64"/>
      <c r="D73" s="64"/>
      <c r="E73" s="64"/>
      <c r="F73" s="64"/>
      <c r="G73" s="64"/>
      <c r="H73" s="64"/>
      <c r="I73" s="64"/>
    </row>
    <row r="74" spans="2:9">
      <c r="B74" s="66"/>
      <c r="C74" s="64"/>
      <c r="D74" s="64"/>
      <c r="E74" s="64"/>
      <c r="F74" s="64"/>
      <c r="G74" s="64"/>
      <c r="H74" s="64"/>
      <c r="I74" s="64"/>
    </row>
    <row r="75" spans="2:9">
      <c r="B75" s="66"/>
      <c r="C75" s="64"/>
      <c r="D75" s="64"/>
      <c r="E75" s="64"/>
      <c r="F75" s="64"/>
      <c r="G75" s="64"/>
      <c r="H75" s="64"/>
      <c r="I75" s="64"/>
    </row>
    <row r="76" spans="2:9">
      <c r="B76" s="66"/>
      <c r="C76" s="64"/>
      <c r="D76" s="64"/>
      <c r="E76" s="64"/>
      <c r="F76" s="64"/>
      <c r="G76" s="64"/>
      <c r="H76" s="64"/>
      <c r="I76" s="64"/>
    </row>
    <row r="77" spans="2:9">
      <c r="B77" s="66"/>
      <c r="C77" s="64"/>
      <c r="D77" s="64"/>
      <c r="E77" s="64"/>
      <c r="F77" s="64"/>
      <c r="G77" s="64"/>
      <c r="H77" s="64"/>
      <c r="I77" s="64"/>
    </row>
    <row r="78" spans="2:9">
      <c r="B78" s="66"/>
      <c r="C78" s="64"/>
      <c r="D78" s="64"/>
      <c r="E78" s="64"/>
      <c r="F78" s="64"/>
      <c r="G78" s="64"/>
      <c r="H78" s="64"/>
      <c r="I78" s="64"/>
    </row>
    <row r="79" spans="2:9">
      <c r="B79" s="66"/>
      <c r="C79" s="64"/>
      <c r="D79" s="64"/>
      <c r="E79" s="64"/>
      <c r="F79" s="64"/>
      <c r="G79" s="64"/>
      <c r="H79" s="64"/>
      <c r="I79" s="64"/>
    </row>
    <row r="80" spans="2:9">
      <c r="B80" s="66"/>
      <c r="C80" s="64"/>
      <c r="D80" s="64"/>
      <c r="E80" s="64"/>
      <c r="F80" s="64"/>
      <c r="G80" s="64"/>
      <c r="H80" s="64"/>
      <c r="I80" s="64"/>
    </row>
    <row r="81" spans="2:9">
      <c r="B81" s="66"/>
      <c r="C81" s="64"/>
      <c r="D81" s="64"/>
      <c r="E81" s="64"/>
      <c r="F81" s="64"/>
      <c r="G81" s="64"/>
      <c r="H81" s="64"/>
      <c r="I81" s="64"/>
    </row>
    <row r="82" spans="2:9">
      <c r="B82" s="66"/>
      <c r="C82" s="64"/>
      <c r="D82" s="64"/>
      <c r="E82" s="64"/>
      <c r="F82" s="64"/>
      <c r="G82" s="64"/>
      <c r="H82" s="64"/>
      <c r="I82" s="64"/>
    </row>
    <row r="83" spans="2:9">
      <c r="B83" s="66"/>
      <c r="C83" s="64"/>
      <c r="D83" s="64"/>
      <c r="E83" s="64"/>
      <c r="F83" s="64"/>
      <c r="G83" s="64"/>
      <c r="H83" s="64"/>
      <c r="I83" s="64"/>
    </row>
    <row r="84" spans="2:9">
      <c r="B84" s="66"/>
      <c r="C84" s="64"/>
      <c r="D84" s="64"/>
      <c r="E84" s="64"/>
      <c r="F84" s="64"/>
      <c r="G84" s="64"/>
      <c r="H84" s="64"/>
      <c r="I84" s="64"/>
    </row>
    <row r="85" spans="2:9">
      <c r="B85" s="66"/>
      <c r="C85" s="64"/>
      <c r="D85" s="64"/>
      <c r="E85" s="64"/>
      <c r="F85" s="64"/>
      <c r="G85" s="64"/>
      <c r="H85" s="64"/>
      <c r="I85" s="64"/>
    </row>
    <row r="86" spans="2:9">
      <c r="B86" s="66"/>
      <c r="C86" s="64"/>
      <c r="D86" s="64"/>
      <c r="E86" s="64"/>
      <c r="F86" s="64"/>
      <c r="G86" s="64"/>
      <c r="H86" s="64"/>
      <c r="I86" s="64"/>
    </row>
    <row r="87" spans="2:9">
      <c r="B87" s="66"/>
      <c r="C87" s="64"/>
      <c r="D87" s="64"/>
      <c r="E87" s="64"/>
      <c r="F87" s="64"/>
      <c r="G87" s="64"/>
      <c r="H87" s="64"/>
      <c r="I87" s="64"/>
    </row>
    <row r="88" spans="2:9">
      <c r="B88" s="66"/>
      <c r="C88" s="64"/>
      <c r="D88" s="64"/>
      <c r="E88" s="64"/>
      <c r="F88" s="64"/>
      <c r="G88" s="64"/>
      <c r="H88" s="64"/>
      <c r="I88" s="64"/>
    </row>
    <row r="89" spans="2:9">
      <c r="B89" s="66"/>
      <c r="C89" s="64"/>
      <c r="D89" s="64"/>
      <c r="E89" s="64"/>
      <c r="F89" s="64"/>
      <c r="G89" s="64"/>
      <c r="H89" s="64"/>
      <c r="I89" s="64"/>
    </row>
    <row r="90" spans="2:9">
      <c r="B90" s="66"/>
      <c r="C90" s="64"/>
      <c r="D90" s="64"/>
      <c r="E90" s="64"/>
      <c r="F90" s="64"/>
      <c r="G90" s="64"/>
      <c r="H90" s="64"/>
      <c r="I90" s="64"/>
    </row>
    <row r="91" spans="2:9">
      <c r="B91" s="66"/>
      <c r="C91" s="64"/>
      <c r="D91" s="64"/>
      <c r="E91" s="64"/>
      <c r="F91" s="64"/>
      <c r="G91" s="64"/>
      <c r="H91" s="64"/>
      <c r="I91" s="64"/>
    </row>
    <row r="92" spans="2:9">
      <c r="B92" s="66"/>
      <c r="C92" s="64"/>
      <c r="D92" s="64"/>
      <c r="E92" s="64"/>
      <c r="F92" s="64"/>
      <c r="G92" s="64"/>
      <c r="H92" s="64"/>
      <c r="I92" s="64"/>
    </row>
    <row r="93" spans="2:9">
      <c r="B93" s="66"/>
      <c r="C93" s="64"/>
      <c r="D93" s="64"/>
      <c r="E93" s="64"/>
      <c r="F93" s="64"/>
      <c r="G93" s="64"/>
      <c r="H93" s="64"/>
      <c r="I93" s="64"/>
    </row>
    <row r="94" spans="2:9">
      <c r="B94" s="66"/>
      <c r="C94" s="64"/>
      <c r="D94" s="64"/>
      <c r="E94" s="64"/>
      <c r="F94" s="64"/>
      <c r="G94" s="64"/>
      <c r="H94" s="64"/>
      <c r="I94" s="64"/>
    </row>
    <row r="95" spans="2:9">
      <c r="B95" s="66"/>
      <c r="C95" s="64"/>
      <c r="D95" s="64"/>
      <c r="E95" s="64"/>
      <c r="F95" s="64"/>
      <c r="G95" s="64"/>
      <c r="H95" s="64"/>
      <c r="I95" s="64"/>
    </row>
    <row r="96" spans="2:9">
      <c r="B96" s="66"/>
      <c r="C96" s="64"/>
      <c r="D96" s="64"/>
      <c r="E96" s="64"/>
      <c r="F96" s="64"/>
      <c r="G96" s="64"/>
      <c r="H96" s="64"/>
      <c r="I96" s="64"/>
    </row>
    <row r="97" spans="2:9">
      <c r="B97" s="66"/>
      <c r="C97" s="64"/>
      <c r="D97" s="64"/>
      <c r="E97" s="64"/>
      <c r="F97" s="64"/>
      <c r="G97" s="64"/>
      <c r="H97" s="64"/>
      <c r="I97" s="64"/>
    </row>
    <row r="98" spans="2:9">
      <c r="B98" s="66"/>
      <c r="C98" s="64"/>
      <c r="D98" s="64"/>
      <c r="E98" s="64"/>
      <c r="F98" s="64"/>
      <c r="G98" s="64"/>
      <c r="H98" s="64"/>
      <c r="I98" s="64"/>
    </row>
    <row r="99" spans="2:9">
      <c r="B99" s="66"/>
      <c r="C99" s="64"/>
      <c r="D99" s="64"/>
      <c r="E99" s="64"/>
      <c r="F99" s="64"/>
      <c r="G99" s="64"/>
      <c r="H99" s="64"/>
      <c r="I99" s="64"/>
    </row>
    <row r="100" spans="2:9">
      <c r="B100" s="66"/>
      <c r="C100" s="64"/>
      <c r="D100" s="64"/>
      <c r="E100" s="64"/>
      <c r="F100" s="64"/>
      <c r="G100" s="64"/>
      <c r="H100" s="64"/>
      <c r="I100" s="64"/>
    </row>
    <row r="101" spans="2:9">
      <c r="B101" s="66"/>
      <c r="C101" s="64"/>
      <c r="D101" s="64"/>
      <c r="E101" s="64"/>
      <c r="F101" s="64"/>
      <c r="G101" s="64"/>
      <c r="H101" s="64"/>
      <c r="I101" s="64"/>
    </row>
    <row r="102" spans="2:9">
      <c r="B102" s="68"/>
      <c r="C102" s="64"/>
      <c r="D102" s="64"/>
      <c r="E102" s="64"/>
      <c r="F102" s="64"/>
      <c r="G102" s="64"/>
      <c r="H102" s="64"/>
      <c r="I102" s="64"/>
    </row>
    <row r="103" spans="2:9">
      <c r="B103" s="68"/>
      <c r="C103" s="64"/>
      <c r="D103" s="64"/>
      <c r="E103" s="64"/>
      <c r="F103" s="64"/>
      <c r="G103" s="64"/>
      <c r="H103" s="64"/>
      <c r="I103" s="64"/>
    </row>
    <row r="104" spans="2:9">
      <c r="B104" s="68"/>
      <c r="C104" s="64"/>
      <c r="D104" s="64"/>
      <c r="E104" s="64"/>
      <c r="F104" s="64"/>
      <c r="G104" s="64"/>
      <c r="H104" s="64"/>
      <c r="I104" s="64"/>
    </row>
    <row r="105" spans="2:9">
      <c r="B105" s="68"/>
      <c r="C105" s="64"/>
      <c r="D105" s="64"/>
      <c r="E105" s="64"/>
      <c r="F105" s="64"/>
      <c r="G105" s="64"/>
      <c r="H105" s="64"/>
      <c r="I105" s="64"/>
    </row>
    <row r="106" spans="2:9">
      <c r="B106" s="68"/>
      <c r="C106" s="64"/>
      <c r="D106" s="64"/>
      <c r="E106" s="64"/>
      <c r="F106" s="64"/>
      <c r="G106" s="64"/>
      <c r="H106" s="64"/>
      <c r="I106" s="64"/>
    </row>
    <row r="107" spans="2:9">
      <c r="B107" s="68"/>
      <c r="C107" s="64"/>
      <c r="D107" s="64"/>
      <c r="E107" s="64"/>
      <c r="F107" s="64"/>
      <c r="G107" s="64"/>
      <c r="H107" s="64"/>
      <c r="I107" s="64"/>
    </row>
    <row r="108" spans="2:9">
      <c r="B108" s="68"/>
      <c r="C108" s="64"/>
      <c r="D108" s="64"/>
      <c r="E108" s="64"/>
      <c r="F108" s="64"/>
      <c r="G108" s="64"/>
      <c r="H108" s="64"/>
      <c r="I108" s="64"/>
    </row>
    <row r="109" spans="2:9">
      <c r="B109" s="68"/>
      <c r="C109" s="64"/>
      <c r="D109" s="64"/>
      <c r="E109" s="64"/>
      <c r="F109" s="64"/>
      <c r="G109" s="64"/>
      <c r="H109" s="64"/>
      <c r="I109" s="64"/>
    </row>
    <row r="110" spans="2:9">
      <c r="B110" s="68"/>
      <c r="C110" s="64"/>
      <c r="D110" s="64"/>
      <c r="E110" s="64"/>
      <c r="F110" s="64"/>
      <c r="G110" s="64"/>
      <c r="H110" s="64"/>
      <c r="I110" s="64"/>
    </row>
    <row r="111" spans="2:9">
      <c r="B111" s="68"/>
      <c r="C111" s="64"/>
      <c r="D111" s="64"/>
      <c r="E111" s="64"/>
      <c r="F111" s="64"/>
      <c r="G111" s="64"/>
      <c r="H111" s="64"/>
      <c r="I111" s="64"/>
    </row>
    <row r="112" spans="2:9">
      <c r="B112" s="68"/>
      <c r="C112" s="64"/>
      <c r="D112" s="64"/>
      <c r="E112" s="64"/>
      <c r="F112" s="64"/>
      <c r="G112" s="64"/>
      <c r="H112" s="64"/>
      <c r="I112" s="64"/>
    </row>
    <row r="113" spans="2:9">
      <c r="B113" s="68"/>
      <c r="C113" s="64"/>
      <c r="D113" s="64"/>
      <c r="E113" s="64"/>
      <c r="F113" s="64"/>
      <c r="G113" s="64"/>
      <c r="H113" s="64"/>
      <c r="I113" s="64"/>
    </row>
    <row r="114" spans="2:9">
      <c r="B114" s="68"/>
      <c r="C114" s="64"/>
      <c r="D114" s="64"/>
      <c r="E114" s="64"/>
      <c r="F114" s="64"/>
      <c r="G114" s="64"/>
      <c r="H114" s="64"/>
      <c r="I114" s="64"/>
    </row>
    <row r="115" spans="2:9">
      <c r="B115" s="68"/>
      <c r="C115" s="64"/>
      <c r="D115" s="64"/>
      <c r="E115" s="64"/>
      <c r="F115" s="64"/>
      <c r="G115" s="64"/>
      <c r="H115" s="64"/>
      <c r="I115" s="64"/>
    </row>
    <row r="116" spans="2:9">
      <c r="B116" s="68"/>
      <c r="C116" s="64"/>
      <c r="D116" s="64"/>
      <c r="E116" s="64"/>
      <c r="F116" s="64"/>
      <c r="G116" s="64"/>
      <c r="H116" s="64"/>
      <c r="I116" s="64"/>
    </row>
    <row r="117" spans="2:9">
      <c r="B117" s="68"/>
      <c r="C117" s="64"/>
      <c r="D117" s="64"/>
      <c r="E117" s="64"/>
      <c r="F117" s="64"/>
      <c r="G117" s="64"/>
      <c r="H117" s="64"/>
      <c r="I117" s="64"/>
    </row>
    <row r="118" spans="2:9">
      <c r="B118" s="68"/>
      <c r="C118" s="64"/>
      <c r="D118" s="64"/>
      <c r="E118" s="64"/>
      <c r="F118" s="64"/>
      <c r="G118" s="64"/>
      <c r="H118" s="64"/>
      <c r="I118" s="64"/>
    </row>
    <row r="119" spans="2:9">
      <c r="B119" s="68"/>
      <c r="C119" s="64"/>
      <c r="D119" s="64"/>
      <c r="E119" s="64"/>
      <c r="F119" s="64"/>
      <c r="G119" s="64"/>
      <c r="H119" s="64"/>
      <c r="I119" s="64"/>
    </row>
    <row r="120" spans="2:9">
      <c r="B120" s="68"/>
      <c r="C120" s="64"/>
      <c r="D120" s="64"/>
      <c r="E120" s="64"/>
      <c r="F120" s="64"/>
      <c r="G120" s="64"/>
      <c r="H120" s="64"/>
      <c r="I120" s="64"/>
    </row>
    <row r="121" spans="2:9">
      <c r="B121" s="68"/>
      <c r="C121" s="64"/>
      <c r="D121" s="64"/>
      <c r="E121" s="64"/>
      <c r="F121" s="64"/>
      <c r="G121" s="64"/>
      <c r="H121" s="64"/>
      <c r="I121" s="64"/>
    </row>
    <row r="122" spans="2:9">
      <c r="B122" s="68"/>
      <c r="C122" s="64"/>
      <c r="D122" s="64"/>
      <c r="E122" s="64"/>
      <c r="F122" s="64"/>
      <c r="G122" s="64"/>
      <c r="H122" s="64"/>
      <c r="I122" s="64"/>
    </row>
    <row r="123" spans="2:9">
      <c r="B123" s="68"/>
      <c r="C123" s="64"/>
      <c r="D123" s="64"/>
      <c r="E123" s="64"/>
      <c r="F123" s="64"/>
      <c r="G123" s="64"/>
      <c r="H123" s="64"/>
      <c r="I123" s="64"/>
    </row>
    <row r="124" spans="2:9">
      <c r="B124" s="68"/>
      <c r="C124" s="64"/>
      <c r="D124" s="64"/>
      <c r="E124" s="64"/>
      <c r="F124" s="64"/>
      <c r="G124" s="64"/>
      <c r="H124" s="64"/>
      <c r="I124" s="64"/>
    </row>
    <row r="125" spans="2:9">
      <c r="B125" s="68"/>
      <c r="C125" s="64"/>
      <c r="D125" s="64"/>
      <c r="E125" s="64"/>
      <c r="F125" s="64"/>
      <c r="G125" s="64"/>
      <c r="H125" s="64"/>
      <c r="I125" s="64"/>
    </row>
    <row r="126" spans="2:9">
      <c r="B126" s="68"/>
      <c r="C126" s="64"/>
      <c r="D126" s="64"/>
      <c r="E126" s="64"/>
      <c r="F126" s="64"/>
      <c r="G126" s="64"/>
      <c r="H126" s="64"/>
      <c r="I126" s="64"/>
    </row>
    <row r="127" spans="2:9">
      <c r="B127" s="68"/>
      <c r="C127" s="64"/>
      <c r="D127" s="64"/>
      <c r="E127" s="64"/>
      <c r="F127" s="64"/>
      <c r="G127" s="64"/>
      <c r="H127" s="64"/>
      <c r="I127" s="64"/>
    </row>
    <row r="128" spans="2:9">
      <c r="B128" s="68"/>
      <c r="C128" s="64"/>
      <c r="D128" s="64"/>
      <c r="E128" s="64"/>
      <c r="F128" s="64"/>
      <c r="G128" s="64"/>
      <c r="H128" s="64"/>
      <c r="I128" s="64"/>
    </row>
    <row r="129" spans="2:9">
      <c r="B129" s="68"/>
      <c r="C129" s="64"/>
      <c r="D129" s="64"/>
      <c r="E129" s="64"/>
      <c r="F129" s="64"/>
      <c r="G129" s="64"/>
      <c r="H129" s="64"/>
      <c r="I129" s="64"/>
    </row>
    <row r="130" spans="2:9">
      <c r="B130" s="68"/>
      <c r="C130" s="64"/>
      <c r="D130" s="64"/>
      <c r="E130" s="64"/>
      <c r="F130" s="64"/>
      <c r="G130" s="64"/>
      <c r="H130" s="64"/>
      <c r="I130" s="64"/>
    </row>
    <row r="131" spans="2:9">
      <c r="B131" s="68"/>
      <c r="C131" s="64"/>
      <c r="D131" s="64"/>
      <c r="E131" s="64"/>
      <c r="F131" s="64"/>
      <c r="G131" s="64"/>
      <c r="H131" s="64"/>
      <c r="I131" s="64"/>
    </row>
    <row r="132" spans="2:9">
      <c r="B132" s="68"/>
      <c r="C132" s="64"/>
      <c r="D132" s="64"/>
      <c r="E132" s="64"/>
      <c r="F132" s="64"/>
      <c r="G132" s="64"/>
      <c r="H132" s="64"/>
      <c r="I132" s="64"/>
    </row>
    <row r="133" spans="2:9">
      <c r="B133" s="68"/>
      <c r="C133" s="64"/>
      <c r="D133" s="64"/>
      <c r="E133" s="64"/>
      <c r="F133" s="64"/>
      <c r="G133" s="64"/>
      <c r="H133" s="64"/>
      <c r="I133" s="64"/>
    </row>
    <row r="134" spans="2:9">
      <c r="B134" s="68"/>
      <c r="C134" s="64"/>
      <c r="D134" s="64"/>
      <c r="E134" s="64"/>
      <c r="F134" s="64"/>
      <c r="G134" s="64"/>
      <c r="H134" s="64"/>
      <c r="I134" s="64"/>
    </row>
    <row r="135" spans="2:9">
      <c r="B135" s="68"/>
      <c r="C135" s="64"/>
      <c r="D135" s="64"/>
      <c r="E135" s="64"/>
      <c r="F135" s="64"/>
      <c r="G135" s="64"/>
      <c r="H135" s="64"/>
      <c r="I135" s="64"/>
    </row>
    <row r="136" spans="2:9">
      <c r="B136" s="68"/>
      <c r="C136" s="64"/>
      <c r="D136" s="64"/>
      <c r="E136" s="64"/>
      <c r="F136" s="64"/>
      <c r="G136" s="64"/>
      <c r="H136" s="64"/>
      <c r="I136" s="64"/>
    </row>
    <row r="137" spans="2:9">
      <c r="B137" s="68"/>
      <c r="C137" s="64"/>
      <c r="D137" s="64"/>
      <c r="E137" s="64"/>
      <c r="F137" s="64"/>
      <c r="G137" s="64"/>
      <c r="H137" s="64"/>
      <c r="I137" s="64"/>
    </row>
    <row r="138" spans="2:9">
      <c r="B138" s="68"/>
      <c r="C138" s="64"/>
      <c r="D138" s="64"/>
      <c r="E138" s="64"/>
      <c r="F138" s="64"/>
      <c r="G138" s="64"/>
      <c r="H138" s="64"/>
      <c r="I138" s="64"/>
    </row>
    <row r="139" spans="2:9">
      <c r="B139" s="68"/>
      <c r="C139" s="64"/>
      <c r="D139" s="64"/>
      <c r="E139" s="64"/>
      <c r="F139" s="64"/>
      <c r="G139" s="64"/>
      <c r="H139" s="64"/>
      <c r="I139" s="64"/>
    </row>
    <row r="140" spans="2:9">
      <c r="B140" s="68"/>
      <c r="C140" s="64"/>
      <c r="D140" s="64"/>
      <c r="E140" s="64"/>
      <c r="F140" s="64"/>
      <c r="G140" s="64"/>
      <c r="H140" s="64"/>
      <c r="I140" s="64"/>
    </row>
    <row r="141" spans="2:9">
      <c r="B141" s="68"/>
      <c r="C141" s="64"/>
      <c r="D141" s="64"/>
      <c r="E141" s="64"/>
      <c r="F141" s="64"/>
      <c r="G141" s="64"/>
      <c r="H141" s="64"/>
      <c r="I141" s="64"/>
    </row>
    <row r="142" spans="2:9">
      <c r="B142" s="68"/>
      <c r="C142" s="64"/>
      <c r="D142" s="64"/>
      <c r="E142" s="64"/>
      <c r="F142" s="64"/>
      <c r="G142" s="64"/>
      <c r="H142" s="64"/>
      <c r="I142" s="64"/>
    </row>
    <row r="143" spans="2:9">
      <c r="B143" s="68"/>
      <c r="C143" s="64"/>
      <c r="D143" s="64"/>
      <c r="E143" s="64"/>
      <c r="F143" s="64"/>
      <c r="G143" s="64"/>
      <c r="H143" s="64"/>
      <c r="I143" s="64"/>
    </row>
    <row r="144" spans="2:9">
      <c r="B144" s="68"/>
      <c r="C144" s="64"/>
      <c r="D144" s="64"/>
      <c r="E144" s="64"/>
      <c r="F144" s="64"/>
      <c r="G144" s="64"/>
      <c r="H144" s="64"/>
      <c r="I144" s="64"/>
    </row>
    <row r="145" spans="2:9">
      <c r="B145" s="68"/>
      <c r="C145" s="64"/>
      <c r="D145" s="64"/>
      <c r="E145" s="64"/>
      <c r="F145" s="64"/>
      <c r="G145" s="64"/>
      <c r="H145" s="64"/>
      <c r="I145" s="64"/>
    </row>
    <row r="146" spans="2:9">
      <c r="B146" s="68"/>
      <c r="C146" s="64"/>
      <c r="D146" s="64"/>
      <c r="E146" s="64"/>
      <c r="F146" s="64"/>
      <c r="G146" s="64"/>
      <c r="H146" s="64"/>
      <c r="I146" s="64"/>
    </row>
    <row r="147" spans="2:9">
      <c r="B147" s="68"/>
      <c r="C147" s="64"/>
      <c r="D147" s="64"/>
      <c r="E147" s="64"/>
      <c r="F147" s="64"/>
      <c r="G147" s="64"/>
      <c r="H147" s="64"/>
      <c r="I147" s="64"/>
    </row>
    <row r="148" spans="2:9">
      <c r="B148" s="68"/>
      <c r="C148" s="64"/>
      <c r="D148" s="64"/>
      <c r="E148" s="64"/>
      <c r="F148" s="64"/>
      <c r="G148" s="64"/>
      <c r="H148" s="64"/>
      <c r="I148" s="64"/>
    </row>
    <row r="149" spans="2:9">
      <c r="B149" s="68"/>
      <c r="C149" s="64"/>
      <c r="D149" s="64"/>
      <c r="E149" s="64"/>
      <c r="F149" s="64"/>
      <c r="G149" s="64"/>
      <c r="H149" s="64"/>
      <c r="I149" s="64"/>
    </row>
    <row r="150" spans="2:9">
      <c r="B150" s="68"/>
      <c r="C150" s="64"/>
      <c r="D150" s="64"/>
      <c r="E150" s="64"/>
      <c r="F150" s="64"/>
      <c r="G150" s="64"/>
      <c r="H150" s="64"/>
      <c r="I150" s="64"/>
    </row>
    <row r="151" spans="2:9">
      <c r="B151" s="68"/>
      <c r="C151" s="64"/>
      <c r="D151" s="64"/>
      <c r="E151" s="64"/>
      <c r="F151" s="64"/>
      <c r="G151" s="64"/>
      <c r="H151" s="64"/>
      <c r="I151" s="64"/>
    </row>
    <row r="152" spans="2:9">
      <c r="B152" s="68"/>
      <c r="C152" s="64"/>
      <c r="D152" s="64"/>
      <c r="E152" s="64"/>
      <c r="F152" s="64"/>
      <c r="G152" s="64"/>
      <c r="H152" s="64"/>
      <c r="I152" s="64"/>
    </row>
    <row r="153" spans="2:9">
      <c r="B153" s="68"/>
      <c r="C153" s="64"/>
      <c r="D153" s="64"/>
      <c r="E153" s="64"/>
      <c r="F153" s="64"/>
      <c r="G153" s="64"/>
      <c r="H153" s="64"/>
      <c r="I153" s="64"/>
    </row>
    <row r="154" spans="2:9">
      <c r="B154" s="68"/>
      <c r="C154" s="64"/>
      <c r="D154" s="64"/>
      <c r="E154" s="64"/>
      <c r="F154" s="64"/>
      <c r="G154" s="64"/>
      <c r="H154" s="64"/>
      <c r="I154" s="64"/>
    </row>
    <row r="155" spans="2:9">
      <c r="B155" s="68"/>
      <c r="C155" s="64"/>
      <c r="D155" s="64"/>
      <c r="E155" s="64"/>
      <c r="F155" s="64"/>
      <c r="G155" s="64"/>
      <c r="H155" s="64"/>
      <c r="I155" s="64"/>
    </row>
    <row r="156" spans="2:9">
      <c r="B156" s="68"/>
      <c r="C156" s="64"/>
      <c r="D156" s="64"/>
      <c r="E156" s="64"/>
      <c r="F156" s="64"/>
      <c r="G156" s="64"/>
      <c r="H156" s="64"/>
      <c r="I156" s="64"/>
    </row>
    <row r="157" spans="2:9">
      <c r="B157" s="68"/>
      <c r="C157" s="64"/>
      <c r="D157" s="64"/>
      <c r="E157" s="64"/>
      <c r="F157" s="64"/>
      <c r="G157" s="64"/>
      <c r="H157" s="64"/>
      <c r="I157" s="64"/>
    </row>
    <row r="158" spans="2:9">
      <c r="B158" s="68"/>
      <c r="C158" s="64"/>
      <c r="D158" s="64"/>
      <c r="E158" s="64"/>
      <c r="F158" s="64"/>
      <c r="G158" s="64"/>
      <c r="H158" s="64"/>
      <c r="I158" s="64"/>
    </row>
    <row r="159" spans="2:9">
      <c r="B159" s="68"/>
      <c r="C159" s="64"/>
      <c r="D159" s="64"/>
      <c r="E159" s="64"/>
      <c r="F159" s="64"/>
      <c r="G159" s="64"/>
      <c r="H159" s="64"/>
      <c r="I159" s="64"/>
    </row>
    <row r="160" spans="2:9">
      <c r="B160" s="68"/>
      <c r="C160" s="64"/>
      <c r="D160" s="64"/>
      <c r="E160" s="64"/>
      <c r="F160" s="64"/>
      <c r="G160" s="64"/>
      <c r="H160" s="64"/>
      <c r="I160" s="64"/>
    </row>
    <row r="161" spans="2:9">
      <c r="B161" s="68"/>
      <c r="C161" s="64"/>
      <c r="D161" s="64"/>
      <c r="E161" s="64"/>
      <c r="F161" s="64"/>
      <c r="G161" s="64"/>
      <c r="H161" s="64"/>
      <c r="I161" s="64"/>
    </row>
    <row r="162" spans="2:9">
      <c r="B162" s="68"/>
      <c r="C162" s="64"/>
      <c r="D162" s="64"/>
      <c r="E162" s="64"/>
      <c r="F162" s="64"/>
      <c r="G162" s="64"/>
      <c r="H162" s="64"/>
      <c r="I162" s="64"/>
    </row>
    <row r="163" spans="2:9">
      <c r="B163" s="68"/>
      <c r="C163" s="64"/>
      <c r="D163" s="64"/>
      <c r="E163" s="64"/>
      <c r="F163" s="64"/>
      <c r="G163" s="64"/>
      <c r="H163" s="64"/>
      <c r="I163" s="64"/>
    </row>
    <row r="164" spans="2:9">
      <c r="B164" s="68"/>
      <c r="C164" s="64"/>
      <c r="D164" s="64"/>
      <c r="E164" s="64"/>
      <c r="F164" s="64"/>
      <c r="G164" s="64"/>
      <c r="H164" s="64"/>
      <c r="I164" s="64"/>
    </row>
    <row r="165" spans="2:9">
      <c r="B165" s="68"/>
      <c r="C165" s="64"/>
      <c r="D165" s="64"/>
      <c r="E165" s="64"/>
      <c r="F165" s="64"/>
      <c r="G165" s="64"/>
      <c r="H165" s="64"/>
      <c r="I165" s="64"/>
    </row>
    <row r="166" spans="2:9">
      <c r="B166" s="68"/>
      <c r="C166" s="64"/>
      <c r="D166" s="64"/>
      <c r="E166" s="64"/>
      <c r="F166" s="64"/>
      <c r="G166" s="64"/>
      <c r="H166" s="64"/>
      <c r="I166" s="64"/>
    </row>
    <row r="167" spans="2:9">
      <c r="B167" s="68"/>
      <c r="C167" s="64"/>
      <c r="D167" s="64"/>
      <c r="E167" s="64"/>
      <c r="F167" s="64"/>
      <c r="G167" s="64"/>
      <c r="H167" s="64"/>
      <c r="I167" s="64"/>
    </row>
    <row r="168" spans="2:9">
      <c r="B168" s="68"/>
      <c r="C168" s="64"/>
      <c r="D168" s="64"/>
      <c r="E168" s="64"/>
      <c r="F168" s="64"/>
      <c r="G168" s="64"/>
      <c r="H168" s="64"/>
      <c r="I168" s="64"/>
    </row>
    <row r="169" spans="2:9">
      <c r="B169" s="68"/>
      <c r="C169" s="64"/>
      <c r="D169" s="64"/>
      <c r="E169" s="64"/>
      <c r="F169" s="64"/>
      <c r="G169" s="64"/>
      <c r="H169" s="64"/>
      <c r="I169" s="64"/>
    </row>
    <row r="170" spans="2:9">
      <c r="B170" s="68"/>
      <c r="C170" s="64"/>
      <c r="D170" s="64"/>
      <c r="E170" s="64"/>
      <c r="F170" s="64"/>
      <c r="G170" s="64"/>
      <c r="H170" s="64"/>
      <c r="I170" s="64"/>
    </row>
    <row r="171" spans="2:9">
      <c r="B171" s="68"/>
      <c r="C171" s="64"/>
      <c r="D171" s="64"/>
      <c r="E171" s="64"/>
      <c r="F171" s="64"/>
      <c r="G171" s="64"/>
      <c r="H171" s="64"/>
      <c r="I171" s="64"/>
    </row>
    <row r="172" spans="2:9">
      <c r="B172" s="68"/>
      <c r="C172" s="64"/>
      <c r="D172" s="64"/>
      <c r="E172" s="64"/>
      <c r="F172" s="64"/>
      <c r="G172" s="64"/>
      <c r="H172" s="64"/>
      <c r="I172" s="64"/>
    </row>
    <row r="173" spans="2:9">
      <c r="B173" s="68"/>
      <c r="C173" s="64"/>
      <c r="D173" s="64"/>
      <c r="E173" s="64"/>
      <c r="F173" s="64"/>
      <c r="G173" s="64"/>
      <c r="H173" s="64"/>
      <c r="I173" s="64"/>
    </row>
    <row r="174" spans="2:9">
      <c r="B174" s="68"/>
      <c r="C174" s="64"/>
      <c r="D174" s="64"/>
      <c r="E174" s="64"/>
      <c r="F174" s="64"/>
      <c r="G174" s="64"/>
      <c r="H174" s="64"/>
      <c r="I174" s="64"/>
    </row>
    <row r="175" spans="2:9">
      <c r="B175" s="68"/>
      <c r="C175" s="64"/>
      <c r="D175" s="64"/>
      <c r="E175" s="64"/>
      <c r="F175" s="64"/>
      <c r="G175" s="64"/>
      <c r="H175" s="64"/>
      <c r="I175" s="64"/>
    </row>
    <row r="176" spans="2:9">
      <c r="B176" s="68"/>
      <c r="C176" s="64"/>
      <c r="D176" s="64"/>
      <c r="E176" s="64"/>
      <c r="F176" s="64"/>
      <c r="G176" s="64"/>
      <c r="H176" s="64"/>
      <c r="I176" s="64"/>
    </row>
    <row r="177" spans="2:9">
      <c r="B177" s="68"/>
      <c r="C177" s="64"/>
      <c r="D177" s="64"/>
      <c r="E177" s="64"/>
      <c r="F177" s="64"/>
      <c r="G177" s="64"/>
      <c r="H177" s="64"/>
      <c r="I177" s="64"/>
    </row>
    <row r="178" spans="2:9">
      <c r="B178" s="68"/>
      <c r="C178" s="64"/>
      <c r="D178" s="64"/>
      <c r="E178" s="64"/>
      <c r="F178" s="64"/>
      <c r="G178" s="64"/>
      <c r="H178" s="64"/>
      <c r="I178" s="64"/>
    </row>
    <row r="179" spans="2:9">
      <c r="B179" s="68"/>
      <c r="C179" s="64"/>
      <c r="D179" s="64"/>
      <c r="E179" s="64"/>
      <c r="F179" s="64"/>
      <c r="G179" s="64"/>
      <c r="H179" s="64"/>
      <c r="I179" s="64"/>
    </row>
    <row r="180" spans="2:9">
      <c r="B180" s="68"/>
      <c r="C180" s="64"/>
      <c r="D180" s="64"/>
      <c r="E180" s="64"/>
      <c r="F180" s="64"/>
      <c r="G180" s="64"/>
      <c r="H180" s="64"/>
      <c r="I180" s="64"/>
    </row>
    <row r="181" spans="2:9">
      <c r="B181" s="68"/>
      <c r="C181" s="64"/>
      <c r="D181" s="64"/>
      <c r="E181" s="64"/>
      <c r="F181" s="64"/>
      <c r="G181" s="64"/>
      <c r="H181" s="64"/>
      <c r="I181" s="64"/>
    </row>
    <row r="182" spans="2:9">
      <c r="B182" s="68"/>
      <c r="C182" s="64"/>
      <c r="D182" s="64"/>
      <c r="E182" s="64"/>
      <c r="F182" s="64"/>
      <c r="G182" s="64"/>
      <c r="H182" s="64"/>
      <c r="I182" s="64"/>
    </row>
    <row r="183" spans="2:9">
      <c r="B183" s="68"/>
      <c r="C183" s="64"/>
      <c r="D183" s="64"/>
      <c r="E183" s="64"/>
      <c r="F183" s="64"/>
      <c r="G183" s="64"/>
      <c r="H183" s="64"/>
      <c r="I183" s="64"/>
    </row>
    <row r="184" spans="2:9">
      <c r="B184" s="68"/>
      <c r="C184" s="64"/>
      <c r="D184" s="64"/>
      <c r="E184" s="64"/>
      <c r="F184" s="64"/>
      <c r="G184" s="64"/>
      <c r="H184" s="64"/>
      <c r="I184" s="64"/>
    </row>
    <row r="185" spans="2:9">
      <c r="B185" s="68"/>
      <c r="C185" s="64"/>
      <c r="D185" s="64"/>
      <c r="E185" s="64"/>
      <c r="F185" s="64"/>
      <c r="G185" s="64"/>
      <c r="H185" s="64"/>
      <c r="I185" s="64"/>
    </row>
    <row r="186" spans="2:9">
      <c r="B186" s="68"/>
      <c r="C186" s="64"/>
      <c r="D186" s="64"/>
      <c r="E186" s="64"/>
      <c r="F186" s="64"/>
      <c r="G186" s="64"/>
      <c r="H186" s="64"/>
      <c r="I186" s="64"/>
    </row>
    <row r="187" spans="2:9">
      <c r="B187" s="68"/>
      <c r="C187" s="64"/>
      <c r="D187" s="64"/>
      <c r="E187" s="64"/>
      <c r="F187" s="64"/>
      <c r="G187" s="64"/>
      <c r="H187" s="64"/>
      <c r="I187" s="64"/>
    </row>
    <row r="188" spans="2:9">
      <c r="B188" s="68"/>
      <c r="C188" s="64"/>
      <c r="D188" s="64"/>
      <c r="E188" s="64"/>
      <c r="F188" s="64"/>
      <c r="G188" s="64"/>
      <c r="H188" s="64"/>
      <c r="I188" s="64"/>
    </row>
    <row r="189" spans="2:9">
      <c r="B189" s="68"/>
      <c r="C189" s="64"/>
      <c r="D189" s="64"/>
      <c r="E189" s="64"/>
      <c r="F189" s="64"/>
      <c r="G189" s="64"/>
      <c r="H189" s="64"/>
      <c r="I189" s="64"/>
    </row>
    <row r="190" spans="2:9">
      <c r="B190" s="68"/>
      <c r="C190" s="64"/>
      <c r="D190" s="64"/>
      <c r="E190" s="64"/>
      <c r="F190" s="64"/>
      <c r="G190" s="64"/>
      <c r="H190" s="64"/>
      <c r="I190" s="64"/>
    </row>
    <row r="191" spans="2:9">
      <c r="B191" s="68"/>
      <c r="C191" s="64"/>
      <c r="D191" s="64"/>
      <c r="E191" s="64"/>
      <c r="F191" s="64"/>
      <c r="G191" s="64"/>
      <c r="H191" s="64"/>
      <c r="I191" s="64"/>
    </row>
    <row r="192" spans="2:9">
      <c r="B192" s="68"/>
      <c r="C192" s="64"/>
      <c r="D192" s="64"/>
      <c r="E192" s="64"/>
      <c r="F192" s="64"/>
      <c r="G192" s="64"/>
      <c r="H192" s="64"/>
      <c r="I192" s="64"/>
    </row>
    <row r="193" spans="2:9">
      <c r="B193" s="68"/>
      <c r="C193" s="64"/>
      <c r="D193" s="64"/>
      <c r="E193" s="64"/>
      <c r="F193" s="64"/>
      <c r="G193" s="64"/>
      <c r="H193" s="64"/>
      <c r="I193" s="64"/>
    </row>
    <row r="194" spans="2:9">
      <c r="B194" s="68"/>
      <c r="C194" s="64"/>
      <c r="D194" s="64"/>
      <c r="E194" s="64"/>
      <c r="F194" s="64"/>
      <c r="G194" s="64"/>
      <c r="H194" s="64"/>
      <c r="I194" s="64"/>
    </row>
    <row r="195" spans="2:9">
      <c r="B195" s="68"/>
      <c r="C195" s="64"/>
      <c r="D195" s="64"/>
      <c r="E195" s="64"/>
      <c r="F195" s="64"/>
      <c r="G195" s="64"/>
      <c r="H195" s="64"/>
      <c r="I195" s="64"/>
    </row>
    <row r="196" spans="2:9">
      <c r="B196" s="68"/>
      <c r="C196" s="64"/>
      <c r="D196" s="64"/>
      <c r="E196" s="64"/>
      <c r="F196" s="64"/>
      <c r="G196" s="64"/>
      <c r="H196" s="64"/>
      <c r="I196" s="64"/>
    </row>
    <row r="197" spans="2:9">
      <c r="B197" s="68"/>
      <c r="C197" s="64"/>
      <c r="D197" s="64"/>
      <c r="E197" s="64"/>
      <c r="F197" s="64"/>
      <c r="G197" s="64"/>
      <c r="H197" s="64"/>
      <c r="I197" s="64"/>
    </row>
    <row r="198" spans="2:9">
      <c r="B198" s="68"/>
      <c r="C198" s="64"/>
      <c r="D198" s="64"/>
      <c r="E198" s="64"/>
      <c r="F198" s="64"/>
      <c r="G198" s="64"/>
      <c r="H198" s="64"/>
      <c r="I198" s="64"/>
    </row>
    <row r="199" spans="2:9">
      <c r="B199" s="68"/>
      <c r="C199" s="64"/>
      <c r="D199" s="64"/>
      <c r="E199" s="64"/>
      <c r="F199" s="64"/>
      <c r="G199" s="64"/>
      <c r="H199" s="64"/>
      <c r="I199" s="64"/>
    </row>
    <row r="200" spans="2:9">
      <c r="B200" s="68"/>
      <c r="C200" s="64"/>
      <c r="D200" s="64"/>
      <c r="E200" s="64"/>
      <c r="F200" s="64"/>
      <c r="G200" s="64"/>
      <c r="H200" s="64"/>
      <c r="I200" s="64"/>
    </row>
    <row r="201" spans="2:9">
      <c r="B201" s="68"/>
      <c r="C201" s="64"/>
      <c r="D201" s="64"/>
      <c r="E201" s="64"/>
      <c r="F201" s="64"/>
      <c r="G201" s="64"/>
      <c r="H201" s="64"/>
      <c r="I201" s="64"/>
    </row>
    <row r="202" spans="2:9">
      <c r="B202" s="68"/>
      <c r="C202" s="64"/>
      <c r="D202" s="64"/>
      <c r="E202" s="64"/>
      <c r="F202" s="64"/>
      <c r="G202" s="64"/>
      <c r="H202" s="64"/>
      <c r="I202" s="64"/>
    </row>
    <row r="203" spans="2:9">
      <c r="B203" s="68"/>
      <c r="C203" s="64"/>
      <c r="D203" s="64"/>
      <c r="E203" s="64"/>
      <c r="F203" s="64"/>
      <c r="G203" s="64"/>
      <c r="H203" s="64"/>
      <c r="I203" s="64"/>
    </row>
    <row r="204" spans="2:9">
      <c r="B204" s="68"/>
      <c r="C204" s="64"/>
      <c r="D204" s="64"/>
      <c r="E204" s="64"/>
      <c r="F204" s="64"/>
      <c r="G204" s="64"/>
      <c r="H204" s="64"/>
      <c r="I204" s="64"/>
    </row>
    <row r="205" spans="2:9">
      <c r="B205" s="68"/>
      <c r="C205" s="64"/>
      <c r="D205" s="64"/>
      <c r="E205" s="64"/>
      <c r="F205" s="64"/>
      <c r="G205" s="64"/>
      <c r="H205" s="64"/>
      <c r="I205" s="64"/>
    </row>
    <row r="206" spans="2:9">
      <c r="B206" s="68"/>
      <c r="C206" s="64"/>
      <c r="D206" s="64"/>
      <c r="E206" s="64"/>
      <c r="F206" s="64"/>
      <c r="G206" s="64"/>
      <c r="H206" s="64"/>
      <c r="I206" s="64"/>
    </row>
    <row r="207" spans="2:9">
      <c r="B207" s="68"/>
      <c r="C207" s="64"/>
      <c r="D207" s="64"/>
      <c r="E207" s="64"/>
      <c r="F207" s="64"/>
      <c r="G207" s="64"/>
      <c r="H207" s="64"/>
      <c r="I207" s="64"/>
    </row>
    <row r="208" spans="2:9">
      <c r="B208" s="68"/>
      <c r="C208" s="64"/>
      <c r="D208" s="64"/>
      <c r="E208" s="64"/>
      <c r="F208" s="64"/>
      <c r="G208" s="64"/>
      <c r="H208" s="64"/>
      <c r="I208" s="64"/>
    </row>
    <row r="209" spans="2:9">
      <c r="B209" s="68"/>
      <c r="C209" s="64"/>
      <c r="D209" s="64"/>
      <c r="E209" s="64"/>
      <c r="F209" s="64"/>
      <c r="G209" s="64"/>
      <c r="H209" s="64"/>
      <c r="I209" s="64"/>
    </row>
    <row r="210" spans="2:9">
      <c r="B210" s="68"/>
      <c r="C210" s="64"/>
      <c r="D210" s="64"/>
      <c r="E210" s="64"/>
      <c r="F210" s="64"/>
      <c r="G210" s="64"/>
      <c r="H210" s="64"/>
      <c r="I210" s="64"/>
    </row>
    <row r="211" spans="2:9">
      <c r="B211" s="68"/>
      <c r="C211" s="64"/>
      <c r="D211" s="64"/>
      <c r="E211" s="64"/>
      <c r="F211" s="64"/>
      <c r="G211" s="64"/>
      <c r="H211" s="64"/>
      <c r="I211" s="64"/>
    </row>
    <row r="212" spans="2:9">
      <c r="B212" s="68"/>
      <c r="C212" s="64"/>
      <c r="D212" s="64"/>
      <c r="E212" s="64"/>
      <c r="F212" s="64"/>
      <c r="G212" s="64"/>
      <c r="H212" s="64"/>
      <c r="I212" s="64"/>
    </row>
    <row r="213" spans="2:9">
      <c r="B213" s="68"/>
      <c r="C213" s="64"/>
      <c r="D213" s="64"/>
      <c r="E213" s="64"/>
      <c r="F213" s="64"/>
      <c r="G213" s="64"/>
      <c r="H213" s="64"/>
      <c r="I213" s="64"/>
    </row>
    <row r="214" spans="2:9">
      <c r="B214" s="68"/>
      <c r="C214" s="64"/>
      <c r="D214" s="64"/>
      <c r="E214" s="64"/>
      <c r="F214" s="64"/>
      <c r="G214" s="64"/>
      <c r="H214" s="64"/>
      <c r="I214" s="64"/>
    </row>
    <row r="215" spans="2:9">
      <c r="B215" s="68"/>
      <c r="C215" s="64"/>
      <c r="D215" s="64"/>
      <c r="E215" s="64"/>
      <c r="F215" s="64"/>
      <c r="G215" s="64"/>
      <c r="H215" s="64"/>
      <c r="I215" s="64"/>
    </row>
    <row r="216" spans="2:9">
      <c r="B216" s="68"/>
      <c r="C216" s="64"/>
      <c r="D216" s="64"/>
      <c r="E216" s="64"/>
      <c r="F216" s="64"/>
      <c r="G216" s="64"/>
      <c r="H216" s="64"/>
      <c r="I216" s="64"/>
    </row>
    <row r="217" spans="2:9">
      <c r="B217" s="68"/>
      <c r="C217" s="64"/>
      <c r="D217" s="64"/>
      <c r="E217" s="64"/>
      <c r="F217" s="64"/>
      <c r="G217" s="64"/>
      <c r="H217" s="64"/>
      <c r="I217" s="64"/>
    </row>
    <row r="218" spans="2:9">
      <c r="B218" s="68"/>
      <c r="C218" s="64"/>
      <c r="D218" s="64"/>
      <c r="E218" s="64"/>
      <c r="F218" s="64"/>
      <c r="G218" s="64"/>
      <c r="H218" s="64"/>
      <c r="I218" s="64"/>
    </row>
    <row r="219" spans="2:9">
      <c r="B219" s="68"/>
      <c r="C219" s="64"/>
      <c r="D219" s="64"/>
      <c r="E219" s="64"/>
      <c r="F219" s="64"/>
      <c r="G219" s="64"/>
      <c r="H219" s="64"/>
      <c r="I219" s="64"/>
    </row>
    <row r="220" spans="2:9">
      <c r="B220" s="68"/>
      <c r="C220" s="64"/>
      <c r="D220" s="64"/>
      <c r="E220" s="64"/>
      <c r="F220" s="64"/>
      <c r="G220" s="64"/>
      <c r="H220" s="64"/>
      <c r="I220" s="64"/>
    </row>
    <row r="221" spans="2:9">
      <c r="B221" s="68"/>
      <c r="C221" s="64"/>
      <c r="D221" s="64"/>
      <c r="E221" s="64"/>
      <c r="F221" s="64"/>
      <c r="G221" s="64"/>
      <c r="H221" s="64"/>
      <c r="I221" s="64"/>
    </row>
    <row r="222" spans="2:9">
      <c r="B222" s="68"/>
      <c r="C222" s="64"/>
      <c r="D222" s="64"/>
      <c r="E222" s="64"/>
      <c r="F222" s="64"/>
      <c r="G222" s="64"/>
      <c r="H222" s="64"/>
      <c r="I222" s="64"/>
    </row>
    <row r="223" spans="2:9">
      <c r="B223" s="68"/>
      <c r="C223" s="64"/>
      <c r="D223" s="64"/>
      <c r="E223" s="64"/>
      <c r="F223" s="64"/>
      <c r="G223" s="64"/>
      <c r="H223" s="64"/>
      <c r="I223" s="64"/>
    </row>
    <row r="224" spans="2:9">
      <c r="B224" s="68"/>
      <c r="C224" s="64"/>
      <c r="D224" s="64"/>
      <c r="E224" s="64"/>
      <c r="F224" s="64"/>
      <c r="G224" s="64"/>
      <c r="H224" s="64"/>
      <c r="I224" s="64"/>
    </row>
    <row r="225" spans="2:9">
      <c r="B225" s="68"/>
      <c r="C225" s="64"/>
      <c r="D225" s="64"/>
      <c r="E225" s="64"/>
      <c r="F225" s="64"/>
      <c r="G225" s="64"/>
      <c r="H225" s="64"/>
      <c r="I225" s="64"/>
    </row>
    <row r="226" spans="2:9">
      <c r="B226" s="68"/>
      <c r="C226" s="64"/>
      <c r="D226" s="64"/>
      <c r="E226" s="64"/>
      <c r="F226" s="64"/>
      <c r="G226" s="64"/>
      <c r="H226" s="64"/>
      <c r="I226" s="64"/>
    </row>
    <row r="227" spans="2:9">
      <c r="B227" s="68"/>
      <c r="C227" s="64"/>
      <c r="D227" s="64"/>
      <c r="E227" s="64"/>
      <c r="F227" s="64"/>
      <c r="G227" s="64"/>
      <c r="H227" s="64"/>
      <c r="I227" s="64"/>
    </row>
    <row r="228" spans="2:9">
      <c r="B228" s="68"/>
      <c r="C228" s="64"/>
      <c r="D228" s="64"/>
      <c r="E228" s="64"/>
      <c r="F228" s="64"/>
      <c r="G228" s="64"/>
      <c r="H228" s="64"/>
      <c r="I228" s="64"/>
    </row>
    <row r="229" spans="2:9">
      <c r="B229" s="68"/>
      <c r="C229" s="64"/>
      <c r="D229" s="64"/>
      <c r="E229" s="64"/>
      <c r="F229" s="64"/>
      <c r="G229" s="64"/>
      <c r="H229" s="64"/>
      <c r="I229" s="64"/>
    </row>
    <row r="230" spans="2:9">
      <c r="B230" s="68"/>
      <c r="C230" s="64"/>
      <c r="D230" s="64"/>
      <c r="E230" s="64"/>
      <c r="F230" s="64"/>
      <c r="G230" s="64"/>
      <c r="H230" s="64"/>
      <c r="I230" s="64"/>
    </row>
    <row r="231" spans="2:9">
      <c r="B231" s="68"/>
      <c r="C231" s="64"/>
      <c r="D231" s="64"/>
      <c r="E231" s="64"/>
      <c r="F231" s="64"/>
      <c r="G231" s="64"/>
      <c r="H231" s="64"/>
      <c r="I231" s="64"/>
    </row>
    <row r="232" spans="2:9">
      <c r="B232" s="68"/>
      <c r="C232" s="64"/>
      <c r="D232" s="64"/>
      <c r="E232" s="64"/>
      <c r="F232" s="64"/>
      <c r="G232" s="64"/>
      <c r="H232" s="64"/>
      <c r="I232" s="64"/>
    </row>
    <row r="233" spans="2:9">
      <c r="B233" s="68"/>
      <c r="C233" s="64"/>
      <c r="D233" s="64"/>
      <c r="E233" s="64"/>
      <c r="F233" s="64"/>
      <c r="G233" s="64"/>
      <c r="H233" s="64"/>
      <c r="I233" s="64"/>
    </row>
    <row r="234" spans="2:9">
      <c r="B234" s="68"/>
      <c r="C234" s="64"/>
      <c r="D234" s="64"/>
      <c r="E234" s="64"/>
      <c r="F234" s="64"/>
      <c r="G234" s="64"/>
      <c r="H234" s="64"/>
      <c r="I234" s="64"/>
    </row>
    <row r="235" spans="2:9">
      <c r="B235" s="68"/>
      <c r="C235" s="64"/>
      <c r="D235" s="64"/>
      <c r="E235" s="64"/>
      <c r="F235" s="64"/>
      <c r="G235" s="64"/>
      <c r="H235" s="64"/>
      <c r="I235" s="64"/>
    </row>
    <row r="236" spans="2:9">
      <c r="B236" s="68"/>
      <c r="C236" s="64"/>
      <c r="D236" s="64"/>
      <c r="E236" s="64"/>
      <c r="F236" s="64"/>
      <c r="G236" s="64"/>
      <c r="H236" s="64"/>
      <c r="I236" s="64"/>
    </row>
    <row r="237" spans="2:9">
      <c r="B237" s="68"/>
      <c r="C237" s="64"/>
      <c r="D237" s="64"/>
      <c r="E237" s="64"/>
      <c r="F237" s="64"/>
      <c r="G237" s="64"/>
      <c r="H237" s="64"/>
      <c r="I237" s="64"/>
    </row>
    <row r="238" spans="2:9">
      <c r="B238" s="68"/>
      <c r="C238" s="64"/>
      <c r="D238" s="64"/>
      <c r="E238" s="64"/>
      <c r="F238" s="64"/>
      <c r="G238" s="64"/>
      <c r="H238" s="64"/>
      <c r="I238" s="64"/>
    </row>
    <row r="239" spans="2:9">
      <c r="B239" s="68"/>
      <c r="C239" s="64"/>
      <c r="D239" s="64"/>
      <c r="E239" s="64"/>
      <c r="F239" s="64"/>
      <c r="G239" s="64"/>
      <c r="H239" s="64"/>
      <c r="I239" s="64"/>
    </row>
    <row r="240" spans="2:9">
      <c r="B240" s="68"/>
      <c r="C240" s="64"/>
      <c r="D240" s="64"/>
      <c r="E240" s="64"/>
      <c r="F240" s="64"/>
      <c r="G240" s="64"/>
      <c r="H240" s="64"/>
      <c r="I240" s="64"/>
    </row>
    <row r="241" spans="2:9">
      <c r="B241" s="68"/>
      <c r="C241" s="64"/>
      <c r="D241" s="64"/>
      <c r="E241" s="64"/>
      <c r="F241" s="64"/>
      <c r="G241" s="64"/>
      <c r="H241" s="64"/>
      <c r="I241" s="64"/>
    </row>
    <row r="242" spans="2:9">
      <c r="B242" s="68"/>
      <c r="C242" s="64"/>
      <c r="D242" s="64"/>
      <c r="E242" s="64"/>
      <c r="F242" s="64"/>
      <c r="G242" s="64"/>
      <c r="H242" s="64"/>
      <c r="I242" s="64"/>
    </row>
    <row r="243" spans="2:9">
      <c r="B243" s="68"/>
      <c r="C243" s="64"/>
      <c r="D243" s="64"/>
      <c r="E243" s="64"/>
      <c r="F243" s="64"/>
      <c r="G243" s="64"/>
      <c r="H243" s="64"/>
      <c r="I243" s="64"/>
    </row>
    <row r="244" spans="2:9">
      <c r="B244" s="68"/>
      <c r="C244" s="64"/>
      <c r="D244" s="64"/>
      <c r="E244" s="64"/>
      <c r="F244" s="64"/>
      <c r="G244" s="64"/>
      <c r="H244" s="64"/>
      <c r="I244" s="64"/>
    </row>
    <row r="245" spans="2:9">
      <c r="B245" s="68"/>
      <c r="C245" s="64"/>
      <c r="D245" s="64"/>
      <c r="E245" s="64"/>
      <c r="F245" s="64"/>
      <c r="G245" s="64"/>
      <c r="H245" s="64"/>
      <c r="I245" s="64"/>
    </row>
    <row r="246" spans="2:9">
      <c r="B246" s="68"/>
      <c r="C246" s="64"/>
      <c r="D246" s="64"/>
      <c r="E246" s="64"/>
      <c r="F246" s="64"/>
      <c r="G246" s="64"/>
      <c r="H246" s="64"/>
      <c r="I246" s="64"/>
    </row>
    <row r="247" spans="2:9">
      <c r="B247" s="68"/>
      <c r="C247" s="64"/>
      <c r="D247" s="64"/>
      <c r="E247" s="64"/>
      <c r="F247" s="64"/>
      <c r="G247" s="64"/>
      <c r="H247" s="64"/>
      <c r="I247" s="64"/>
    </row>
    <row r="248" spans="2:9">
      <c r="B248" s="68"/>
      <c r="C248" s="64"/>
      <c r="D248" s="64"/>
      <c r="E248" s="64"/>
      <c r="F248" s="64"/>
      <c r="G248" s="64"/>
      <c r="H248" s="64"/>
      <c r="I248" s="64"/>
    </row>
    <row r="249" spans="2:9">
      <c r="B249" s="68"/>
      <c r="C249" s="64"/>
      <c r="D249" s="64"/>
      <c r="E249" s="64"/>
      <c r="F249" s="64"/>
      <c r="G249" s="64"/>
      <c r="H249" s="64"/>
      <c r="I249" s="64"/>
    </row>
    <row r="250" spans="2:9">
      <c r="B250" s="68"/>
      <c r="C250" s="64"/>
      <c r="D250" s="64"/>
      <c r="E250" s="64"/>
      <c r="F250" s="64"/>
      <c r="G250" s="64"/>
      <c r="H250" s="64"/>
      <c r="I250" s="64"/>
    </row>
    <row r="251" spans="2:9">
      <c r="B251" s="68"/>
      <c r="C251" s="64"/>
      <c r="D251" s="64"/>
      <c r="E251" s="64"/>
      <c r="F251" s="64"/>
      <c r="G251" s="64"/>
      <c r="H251" s="64"/>
      <c r="I251" s="64"/>
    </row>
    <row r="252" spans="2:9">
      <c r="B252" s="68"/>
      <c r="C252" s="64"/>
      <c r="D252" s="64"/>
      <c r="E252" s="64"/>
      <c r="F252" s="64"/>
      <c r="G252" s="64"/>
      <c r="H252" s="64"/>
      <c r="I252" s="64"/>
    </row>
    <row r="253" spans="2:9">
      <c r="B253" s="68"/>
      <c r="C253" s="64"/>
      <c r="D253" s="64"/>
      <c r="E253" s="64"/>
      <c r="F253" s="64"/>
      <c r="G253" s="64"/>
      <c r="H253" s="64"/>
      <c r="I253" s="64"/>
    </row>
    <row r="254" spans="2:9">
      <c r="B254" s="68"/>
      <c r="C254" s="64"/>
      <c r="D254" s="64"/>
      <c r="E254" s="64"/>
      <c r="F254" s="64"/>
      <c r="G254" s="64"/>
      <c r="H254" s="64"/>
      <c r="I254" s="64"/>
    </row>
    <row r="255" spans="2:9">
      <c r="B255" s="68"/>
      <c r="C255" s="64"/>
      <c r="D255" s="64"/>
      <c r="E255" s="64"/>
      <c r="F255" s="64"/>
      <c r="G255" s="64"/>
      <c r="H255" s="64"/>
      <c r="I255" s="64"/>
    </row>
    <row r="256" spans="2:9">
      <c r="B256" s="68"/>
      <c r="C256" s="64"/>
      <c r="D256" s="64"/>
      <c r="E256" s="64"/>
      <c r="F256" s="64"/>
      <c r="G256" s="64"/>
      <c r="H256" s="64"/>
      <c r="I256" s="64"/>
    </row>
    <row r="257" spans="2:9">
      <c r="B257" s="68"/>
      <c r="C257" s="64"/>
      <c r="D257" s="64"/>
      <c r="E257" s="64"/>
      <c r="F257" s="64"/>
      <c r="G257" s="64"/>
      <c r="H257" s="64"/>
      <c r="I257" s="64"/>
    </row>
    <row r="258" spans="2:9">
      <c r="B258" s="68"/>
      <c r="C258" s="64"/>
      <c r="D258" s="64"/>
      <c r="E258" s="64"/>
      <c r="F258" s="64"/>
      <c r="G258" s="64"/>
      <c r="H258" s="64"/>
      <c r="I258" s="64"/>
    </row>
    <row r="259" spans="2:9">
      <c r="B259" s="68"/>
      <c r="C259" s="64"/>
      <c r="D259" s="64"/>
      <c r="E259" s="64"/>
      <c r="F259" s="64"/>
      <c r="G259" s="64"/>
      <c r="H259" s="64"/>
      <c r="I259" s="64"/>
    </row>
    <row r="260" spans="2:9">
      <c r="B260" s="68"/>
      <c r="C260" s="64"/>
      <c r="D260" s="64"/>
      <c r="E260" s="64"/>
      <c r="F260" s="64"/>
      <c r="G260" s="64"/>
      <c r="H260" s="64"/>
      <c r="I260" s="64"/>
    </row>
    <row r="261" spans="2:9">
      <c r="B261" s="68"/>
      <c r="C261" s="64"/>
      <c r="D261" s="64"/>
      <c r="E261" s="64"/>
      <c r="F261" s="64"/>
      <c r="G261" s="64"/>
      <c r="H261" s="64"/>
      <c r="I261" s="64"/>
    </row>
    <row r="262" spans="2:9">
      <c r="B262" s="68"/>
      <c r="C262" s="64"/>
      <c r="D262" s="64"/>
      <c r="E262" s="64"/>
      <c r="F262" s="64"/>
      <c r="G262" s="64"/>
      <c r="H262" s="64"/>
      <c r="I262" s="64"/>
    </row>
    <row r="263" spans="2:9">
      <c r="B263" s="68"/>
      <c r="C263" s="64"/>
      <c r="D263" s="64"/>
      <c r="E263" s="64"/>
      <c r="F263" s="64"/>
      <c r="G263" s="64"/>
      <c r="H263" s="64"/>
      <c r="I263" s="64"/>
    </row>
    <row r="264" spans="2:9">
      <c r="B264" s="68"/>
      <c r="C264" s="64"/>
      <c r="D264" s="64"/>
      <c r="E264" s="64"/>
      <c r="F264" s="64"/>
      <c r="G264" s="64"/>
      <c r="H264" s="64"/>
      <c r="I264" s="64"/>
    </row>
    <row r="265" spans="2:9">
      <c r="B265" s="68"/>
      <c r="C265" s="64"/>
      <c r="D265" s="64"/>
      <c r="E265" s="64"/>
      <c r="F265" s="64"/>
      <c r="G265" s="64"/>
      <c r="H265" s="64"/>
      <c r="I265" s="64"/>
    </row>
    <row r="266" spans="2:9">
      <c r="B266" s="68"/>
      <c r="C266" s="64"/>
      <c r="D266" s="64"/>
      <c r="E266" s="64"/>
      <c r="F266" s="64"/>
      <c r="G266" s="64"/>
      <c r="H266" s="64"/>
      <c r="I266" s="64"/>
    </row>
    <row r="267" spans="2:9">
      <c r="B267" s="68"/>
      <c r="C267" s="64"/>
      <c r="D267" s="64"/>
      <c r="E267" s="64"/>
      <c r="F267" s="64"/>
      <c r="G267" s="64"/>
      <c r="H267" s="64"/>
      <c r="I267" s="64"/>
    </row>
    <row r="268" spans="2:9">
      <c r="B268" s="68"/>
      <c r="C268" s="64"/>
      <c r="D268" s="64"/>
      <c r="E268" s="64"/>
      <c r="F268" s="64"/>
      <c r="G268" s="64"/>
      <c r="H268" s="64"/>
      <c r="I268" s="64"/>
    </row>
    <row r="269" spans="2:9">
      <c r="B269" s="68"/>
      <c r="C269" s="64"/>
      <c r="D269" s="64"/>
      <c r="E269" s="64"/>
      <c r="F269" s="64"/>
      <c r="G269" s="64"/>
      <c r="H269" s="64"/>
      <c r="I269" s="64"/>
    </row>
    <row r="270" spans="2:9">
      <c r="B270" s="68"/>
      <c r="C270" s="64"/>
      <c r="D270" s="64"/>
      <c r="E270" s="64"/>
      <c r="F270" s="64"/>
      <c r="G270" s="64"/>
      <c r="H270" s="64"/>
      <c r="I270" s="64"/>
    </row>
    <row r="271" spans="2:9">
      <c r="B271" s="68"/>
      <c r="C271" s="64"/>
      <c r="D271" s="64"/>
      <c r="E271" s="64"/>
      <c r="F271" s="64"/>
      <c r="G271" s="64"/>
      <c r="H271" s="64"/>
      <c r="I271" s="64"/>
    </row>
    <row r="272" spans="2:9">
      <c r="B272" s="68"/>
      <c r="C272" s="64"/>
      <c r="D272" s="64"/>
      <c r="E272" s="64"/>
      <c r="F272" s="64"/>
      <c r="G272" s="64"/>
      <c r="H272" s="64"/>
      <c r="I272" s="64"/>
    </row>
    <row r="273" spans="2:9">
      <c r="B273" s="68"/>
      <c r="C273" s="64"/>
      <c r="D273" s="64"/>
      <c r="E273" s="64"/>
      <c r="F273" s="64"/>
      <c r="G273" s="64"/>
      <c r="H273" s="64"/>
      <c r="I273" s="64"/>
    </row>
    <row r="274" spans="2:9">
      <c r="B274" s="68"/>
      <c r="C274" s="64"/>
      <c r="D274" s="64"/>
      <c r="E274" s="64"/>
      <c r="F274" s="64"/>
      <c r="G274" s="64"/>
      <c r="H274" s="64"/>
      <c r="I274" s="64"/>
    </row>
    <row r="275" spans="2:9">
      <c r="B275" s="68"/>
      <c r="C275" s="64"/>
      <c r="D275" s="64"/>
      <c r="E275" s="64"/>
      <c r="F275" s="64"/>
      <c r="G275" s="64"/>
      <c r="H275" s="64"/>
      <c r="I275" s="64"/>
    </row>
    <row r="276" spans="2:9">
      <c r="B276" s="68"/>
      <c r="C276" s="64"/>
      <c r="D276" s="64"/>
      <c r="E276" s="64"/>
      <c r="F276" s="64"/>
      <c r="G276" s="64"/>
      <c r="H276" s="64"/>
      <c r="I276" s="64"/>
    </row>
    <row r="277" spans="2:9">
      <c r="B277" s="68"/>
      <c r="C277" s="64"/>
      <c r="D277" s="64"/>
      <c r="E277" s="64"/>
      <c r="F277" s="64"/>
      <c r="G277" s="64"/>
      <c r="H277" s="64"/>
      <c r="I277" s="64"/>
    </row>
    <row r="278" spans="2:9">
      <c r="B278" s="68"/>
      <c r="C278" s="64"/>
      <c r="D278" s="64"/>
      <c r="E278" s="64"/>
      <c r="F278" s="64"/>
      <c r="G278" s="64"/>
      <c r="H278" s="64"/>
      <c r="I278" s="64"/>
    </row>
    <row r="279" spans="2:9">
      <c r="B279" s="68"/>
      <c r="C279" s="64"/>
      <c r="D279" s="64"/>
      <c r="E279" s="64"/>
      <c r="F279" s="64"/>
      <c r="G279" s="64"/>
      <c r="H279" s="64"/>
      <c r="I279" s="64"/>
    </row>
    <row r="280" spans="2:9">
      <c r="B280" s="68"/>
      <c r="C280" s="64"/>
      <c r="D280" s="64"/>
      <c r="E280" s="64"/>
      <c r="F280" s="64"/>
      <c r="G280" s="64"/>
      <c r="H280" s="64"/>
      <c r="I280" s="64"/>
    </row>
    <row r="281" spans="2:9">
      <c r="B281" s="68"/>
      <c r="C281" s="64"/>
      <c r="D281" s="64"/>
      <c r="E281" s="64"/>
      <c r="F281" s="64"/>
      <c r="G281" s="64"/>
      <c r="H281" s="64"/>
      <c r="I281" s="64"/>
    </row>
    <row r="282" spans="2:9">
      <c r="B282" s="68"/>
      <c r="C282" s="64"/>
      <c r="D282" s="64"/>
      <c r="E282" s="64"/>
      <c r="F282" s="64"/>
      <c r="G282" s="64"/>
      <c r="H282" s="64"/>
      <c r="I282" s="64"/>
    </row>
    <row r="283" spans="2:9">
      <c r="B283" s="68"/>
      <c r="C283" s="64"/>
      <c r="D283" s="64"/>
      <c r="E283" s="64"/>
      <c r="F283" s="64"/>
      <c r="G283" s="64"/>
      <c r="H283" s="64"/>
      <c r="I283" s="64"/>
    </row>
    <row r="284" spans="2:9">
      <c r="B284" s="68"/>
      <c r="C284" s="64"/>
      <c r="D284" s="64"/>
      <c r="E284" s="64"/>
      <c r="F284" s="64"/>
      <c r="G284" s="64"/>
      <c r="H284" s="64"/>
      <c r="I284" s="64"/>
    </row>
    <row r="285" spans="2:9">
      <c r="B285" s="68"/>
      <c r="C285" s="64"/>
      <c r="D285" s="64"/>
      <c r="E285" s="64"/>
      <c r="F285" s="64"/>
      <c r="G285" s="64"/>
      <c r="H285" s="64"/>
      <c r="I285" s="64"/>
    </row>
    <row r="286" spans="2:9">
      <c r="B286" s="68"/>
      <c r="C286" s="64"/>
      <c r="D286" s="64"/>
      <c r="E286" s="64"/>
      <c r="F286" s="64"/>
      <c r="G286" s="64"/>
      <c r="H286" s="64"/>
      <c r="I286" s="64"/>
    </row>
    <row r="287" spans="2:9">
      <c r="B287" s="68"/>
      <c r="C287" s="64"/>
      <c r="D287" s="64"/>
      <c r="E287" s="64"/>
      <c r="F287" s="64"/>
      <c r="G287" s="64"/>
      <c r="H287" s="64"/>
      <c r="I287" s="64"/>
    </row>
    <row r="288" spans="2:9">
      <c r="B288" s="68"/>
      <c r="C288" s="64"/>
      <c r="D288" s="64"/>
      <c r="E288" s="64"/>
      <c r="F288" s="64"/>
      <c r="G288" s="64"/>
      <c r="H288" s="64"/>
      <c r="I288" s="64"/>
    </row>
    <row r="289" spans="2:9">
      <c r="B289" s="68"/>
      <c r="C289" s="64"/>
      <c r="D289" s="64"/>
      <c r="E289" s="64"/>
      <c r="F289" s="64"/>
      <c r="G289" s="64"/>
      <c r="H289" s="64"/>
      <c r="I289" s="64"/>
    </row>
    <row r="290" spans="2:9">
      <c r="B290" s="68"/>
      <c r="C290" s="64"/>
      <c r="D290" s="64"/>
      <c r="E290" s="64"/>
      <c r="F290" s="64"/>
      <c r="G290" s="64"/>
      <c r="H290" s="64"/>
      <c r="I290" s="64"/>
    </row>
    <row r="291" spans="2:9">
      <c r="B291" s="68"/>
      <c r="C291" s="64"/>
      <c r="D291" s="64"/>
      <c r="E291" s="64"/>
      <c r="F291" s="64"/>
      <c r="G291" s="64"/>
      <c r="H291" s="64"/>
      <c r="I291" s="64"/>
    </row>
    <row r="292" spans="2:9">
      <c r="B292" s="68"/>
      <c r="C292" s="64"/>
      <c r="D292" s="64"/>
      <c r="E292" s="64"/>
      <c r="F292" s="64"/>
      <c r="G292" s="64"/>
      <c r="H292" s="64"/>
      <c r="I292" s="64"/>
    </row>
    <row r="293" spans="2:9">
      <c r="B293" s="68"/>
      <c r="C293" s="64"/>
      <c r="D293" s="64"/>
      <c r="E293" s="64"/>
      <c r="F293" s="64"/>
      <c r="G293" s="64"/>
      <c r="H293" s="64"/>
      <c r="I293" s="64"/>
    </row>
    <row r="294" spans="2:9">
      <c r="B294" s="68"/>
      <c r="C294" s="64"/>
      <c r="D294" s="64"/>
      <c r="E294" s="64"/>
      <c r="F294" s="64"/>
      <c r="G294" s="64"/>
      <c r="H294" s="64"/>
      <c r="I294" s="64"/>
    </row>
    <row r="295" spans="2:9">
      <c r="B295" s="68"/>
      <c r="C295" s="64"/>
      <c r="D295" s="64"/>
      <c r="E295" s="64"/>
      <c r="F295" s="64"/>
      <c r="G295" s="64"/>
      <c r="H295" s="64"/>
      <c r="I295" s="64"/>
    </row>
    <row r="296" spans="2:9">
      <c r="B296" s="68"/>
      <c r="C296" s="64"/>
      <c r="D296" s="64"/>
      <c r="E296" s="64"/>
      <c r="F296" s="64"/>
      <c r="G296" s="64"/>
      <c r="H296" s="64"/>
      <c r="I296" s="64"/>
    </row>
    <row r="297" spans="2:9">
      <c r="B297" s="68"/>
      <c r="C297" s="64"/>
      <c r="D297" s="64"/>
      <c r="E297" s="64"/>
      <c r="F297" s="64"/>
      <c r="G297" s="64"/>
      <c r="H297" s="64"/>
      <c r="I297" s="64"/>
    </row>
    <row r="298" spans="2:9">
      <c r="B298" s="68"/>
      <c r="C298" s="64"/>
      <c r="D298" s="64"/>
      <c r="E298" s="64"/>
      <c r="F298" s="64"/>
      <c r="G298" s="64"/>
      <c r="H298" s="64"/>
      <c r="I298" s="64"/>
    </row>
    <row r="299" spans="2:9">
      <c r="B299" s="68"/>
      <c r="C299" s="64"/>
      <c r="D299" s="64"/>
      <c r="E299" s="64"/>
      <c r="F299" s="64"/>
      <c r="G299" s="64"/>
      <c r="H299" s="64"/>
      <c r="I299" s="64"/>
    </row>
    <row r="300" spans="2:9">
      <c r="B300" s="68"/>
      <c r="C300" s="64"/>
      <c r="D300" s="64"/>
      <c r="E300" s="64"/>
      <c r="F300" s="64"/>
      <c r="G300" s="64"/>
      <c r="H300" s="64"/>
      <c r="I300" s="64"/>
    </row>
    <row r="301" spans="2:9">
      <c r="B301" s="68"/>
      <c r="C301" s="64"/>
      <c r="D301" s="64"/>
      <c r="E301" s="64"/>
      <c r="F301" s="64"/>
      <c r="G301" s="64"/>
      <c r="H301" s="64"/>
      <c r="I301" s="64"/>
    </row>
    <row r="302" spans="2:9">
      <c r="B302" s="68"/>
      <c r="C302" s="64"/>
      <c r="D302" s="64"/>
      <c r="E302" s="64"/>
      <c r="F302" s="64"/>
      <c r="G302" s="64"/>
      <c r="H302" s="64"/>
      <c r="I302" s="64"/>
    </row>
    <row r="303" spans="2:9">
      <c r="B303" s="68"/>
      <c r="C303" s="64"/>
      <c r="D303" s="64"/>
      <c r="E303" s="64"/>
      <c r="F303" s="64"/>
      <c r="G303" s="64"/>
      <c r="H303" s="64"/>
      <c r="I303" s="64"/>
    </row>
    <row r="304" spans="2:9">
      <c r="B304" s="68"/>
      <c r="C304" s="64"/>
      <c r="D304" s="64"/>
      <c r="E304" s="64"/>
      <c r="F304" s="64"/>
      <c r="G304" s="64"/>
      <c r="H304" s="64"/>
      <c r="I304" s="64"/>
    </row>
    <row r="305" spans="2:9">
      <c r="B305" s="68"/>
      <c r="C305" s="64"/>
      <c r="D305" s="64"/>
      <c r="E305" s="64"/>
      <c r="F305" s="64"/>
      <c r="G305" s="64"/>
      <c r="H305" s="64"/>
      <c r="I305" s="64"/>
    </row>
    <row r="306" spans="2:9">
      <c r="B306" s="68"/>
      <c r="C306" s="64"/>
      <c r="D306" s="64"/>
      <c r="E306" s="64"/>
      <c r="F306" s="64"/>
      <c r="G306" s="64"/>
      <c r="H306" s="64"/>
      <c r="I306" s="64"/>
    </row>
    <row r="307" spans="2:9">
      <c r="B307" s="68"/>
      <c r="C307" s="64"/>
      <c r="D307" s="64"/>
      <c r="E307" s="64"/>
      <c r="F307" s="64"/>
      <c r="G307" s="64"/>
      <c r="H307" s="64"/>
      <c r="I307" s="64"/>
    </row>
    <row r="308" spans="2:9">
      <c r="B308" s="68"/>
      <c r="C308" s="64"/>
      <c r="D308" s="64"/>
      <c r="E308" s="64"/>
      <c r="F308" s="64"/>
      <c r="G308" s="64"/>
      <c r="H308" s="64"/>
      <c r="I308" s="64"/>
    </row>
    <row r="309" spans="2:9">
      <c r="B309" s="68"/>
      <c r="C309" s="64"/>
      <c r="D309" s="64"/>
      <c r="E309" s="64"/>
      <c r="F309" s="64"/>
      <c r="G309" s="64"/>
      <c r="H309" s="64"/>
      <c r="I309" s="64"/>
    </row>
    <row r="310" spans="2:9">
      <c r="B310" s="68"/>
      <c r="C310" s="64"/>
      <c r="D310" s="64"/>
      <c r="E310" s="64"/>
      <c r="F310" s="64"/>
      <c r="G310" s="64"/>
      <c r="H310" s="64"/>
      <c r="I310" s="64"/>
    </row>
    <row r="311" spans="2:9">
      <c r="B311" s="68"/>
      <c r="C311" s="64"/>
      <c r="D311" s="64"/>
      <c r="E311" s="64"/>
      <c r="F311" s="64"/>
      <c r="G311" s="64"/>
      <c r="H311" s="64"/>
      <c r="I311" s="64"/>
    </row>
    <row r="312" spans="2:9">
      <c r="B312" s="68"/>
      <c r="C312" s="64"/>
      <c r="D312" s="64"/>
      <c r="E312" s="64"/>
      <c r="F312" s="64"/>
      <c r="G312" s="64"/>
      <c r="H312" s="64"/>
      <c r="I312" s="64"/>
    </row>
    <row r="313" spans="2:9">
      <c r="B313" s="68"/>
      <c r="C313" s="64"/>
      <c r="D313" s="64"/>
      <c r="E313" s="64"/>
      <c r="F313" s="64"/>
      <c r="G313" s="64"/>
      <c r="H313" s="64"/>
      <c r="I313" s="64"/>
    </row>
    <row r="314" spans="2:9">
      <c r="B314" s="68"/>
      <c r="C314" s="64"/>
      <c r="D314" s="64"/>
      <c r="E314" s="64"/>
      <c r="F314" s="64"/>
      <c r="G314" s="64"/>
      <c r="H314" s="64"/>
      <c r="I314" s="64"/>
    </row>
    <row r="315" spans="2:9">
      <c r="B315" s="68"/>
      <c r="C315" s="64"/>
      <c r="D315" s="64"/>
      <c r="E315" s="64"/>
      <c r="F315" s="64"/>
      <c r="G315" s="64"/>
      <c r="H315" s="64"/>
      <c r="I315" s="64"/>
    </row>
    <row r="316" spans="2:9">
      <c r="B316" s="68"/>
      <c r="C316" s="64"/>
      <c r="D316" s="64"/>
      <c r="E316" s="64"/>
      <c r="F316" s="64"/>
      <c r="G316" s="64"/>
      <c r="H316" s="64"/>
      <c r="I316" s="64"/>
    </row>
    <row r="317" spans="2:9">
      <c r="B317" s="68"/>
      <c r="C317" s="64"/>
      <c r="D317" s="64"/>
      <c r="E317" s="64"/>
      <c r="F317" s="64"/>
      <c r="G317" s="64"/>
      <c r="H317" s="64"/>
      <c r="I317" s="64"/>
    </row>
    <row r="318" spans="2:9">
      <c r="B318" s="68"/>
      <c r="C318" s="64"/>
      <c r="D318" s="64"/>
      <c r="E318" s="64"/>
      <c r="F318" s="64"/>
      <c r="G318" s="64"/>
      <c r="H318" s="64"/>
      <c r="I318" s="64"/>
    </row>
    <row r="319" spans="2:9">
      <c r="B319" s="68"/>
      <c r="C319" s="64"/>
      <c r="D319" s="64"/>
      <c r="E319" s="64"/>
      <c r="F319" s="64"/>
      <c r="G319" s="64"/>
      <c r="H319" s="64"/>
      <c r="I319" s="64"/>
    </row>
    <row r="320" spans="2:9">
      <c r="B320" s="68"/>
      <c r="C320" s="64"/>
      <c r="D320" s="64"/>
      <c r="E320" s="64"/>
      <c r="F320" s="64"/>
      <c r="G320" s="64"/>
      <c r="H320" s="64"/>
      <c r="I320" s="64"/>
    </row>
    <row r="321" spans="2:9">
      <c r="B321" s="68"/>
      <c r="C321" s="64"/>
      <c r="D321" s="64"/>
      <c r="E321" s="64"/>
      <c r="F321" s="64"/>
      <c r="G321" s="64"/>
      <c r="H321" s="64"/>
      <c r="I321" s="64"/>
    </row>
    <row r="322" spans="2:9">
      <c r="B322" s="68"/>
      <c r="C322" s="64"/>
      <c r="D322" s="64"/>
      <c r="E322" s="64"/>
      <c r="F322" s="64"/>
      <c r="G322" s="64"/>
      <c r="H322" s="64"/>
      <c r="I322" s="64"/>
    </row>
    <row r="323" spans="2:9">
      <c r="B323" s="68"/>
      <c r="C323" s="64"/>
      <c r="D323" s="64"/>
      <c r="E323" s="64"/>
      <c r="F323" s="64"/>
      <c r="G323" s="64"/>
      <c r="H323" s="64"/>
      <c r="I323" s="64"/>
    </row>
    <row r="324" spans="2:9">
      <c r="B324" s="68"/>
      <c r="C324" s="64"/>
      <c r="D324" s="64"/>
      <c r="E324" s="64"/>
      <c r="F324" s="64"/>
      <c r="G324" s="64"/>
      <c r="H324" s="64"/>
      <c r="I324" s="64"/>
    </row>
    <row r="325" spans="2:9">
      <c r="B325" s="68"/>
      <c r="C325" s="64"/>
      <c r="D325" s="64"/>
      <c r="E325" s="64"/>
      <c r="F325" s="64"/>
      <c r="G325" s="64"/>
      <c r="H325" s="64"/>
      <c r="I325" s="64"/>
    </row>
    <row r="326" spans="2:9">
      <c r="B326" s="68"/>
      <c r="C326" s="64"/>
      <c r="D326" s="64"/>
      <c r="E326" s="64"/>
      <c r="F326" s="64"/>
      <c r="G326" s="64"/>
      <c r="H326" s="64"/>
      <c r="I326" s="64"/>
    </row>
    <row r="327" spans="2:9">
      <c r="B327" s="68"/>
      <c r="C327" s="64"/>
      <c r="D327" s="64"/>
      <c r="E327" s="64"/>
      <c r="F327" s="64"/>
      <c r="G327" s="64"/>
      <c r="H327" s="64"/>
      <c r="I327" s="64"/>
    </row>
    <row r="328" spans="2:9">
      <c r="B328" s="68"/>
      <c r="C328" s="64"/>
      <c r="D328" s="64"/>
      <c r="E328" s="64"/>
      <c r="F328" s="64"/>
      <c r="G328" s="64"/>
      <c r="H328" s="64"/>
      <c r="I328" s="64"/>
    </row>
    <row r="329" spans="2:9">
      <c r="B329" s="68"/>
      <c r="C329" s="64"/>
      <c r="D329" s="64"/>
      <c r="E329" s="64"/>
      <c r="F329" s="64"/>
      <c r="G329" s="64"/>
      <c r="H329" s="64"/>
      <c r="I329" s="64"/>
    </row>
    <row r="330" spans="2:9">
      <c r="B330" s="68"/>
      <c r="C330" s="64"/>
      <c r="D330" s="64"/>
      <c r="E330" s="64"/>
      <c r="F330" s="64"/>
      <c r="G330" s="64"/>
      <c r="H330" s="64"/>
      <c r="I330" s="64"/>
    </row>
    <row r="331" spans="2:9">
      <c r="B331" s="68"/>
      <c r="C331" s="64"/>
      <c r="D331" s="64"/>
      <c r="E331" s="64"/>
      <c r="F331" s="64"/>
      <c r="G331" s="64"/>
      <c r="H331" s="64"/>
      <c r="I331" s="64"/>
    </row>
    <row r="332" spans="2:9">
      <c r="B332" s="68"/>
      <c r="C332" s="64"/>
      <c r="D332" s="64"/>
      <c r="E332" s="64"/>
      <c r="F332" s="64"/>
      <c r="G332" s="64"/>
      <c r="H332" s="64"/>
      <c r="I332" s="64"/>
    </row>
    <row r="333" spans="2:9">
      <c r="B333" s="68"/>
      <c r="C333" s="64"/>
      <c r="D333" s="64"/>
      <c r="E333" s="64"/>
      <c r="F333" s="64"/>
      <c r="G333" s="64"/>
      <c r="H333" s="64"/>
      <c r="I333" s="64"/>
    </row>
    <row r="334" spans="2:9">
      <c r="B334" s="68"/>
      <c r="C334" s="64"/>
      <c r="D334" s="64"/>
      <c r="E334" s="64"/>
      <c r="F334" s="64"/>
      <c r="G334" s="64"/>
      <c r="H334" s="64"/>
      <c r="I334" s="64"/>
    </row>
    <row r="335" spans="2:9">
      <c r="B335" s="68"/>
      <c r="C335" s="64"/>
      <c r="D335" s="64"/>
      <c r="E335" s="64"/>
      <c r="F335" s="64"/>
      <c r="G335" s="64"/>
      <c r="H335" s="64"/>
      <c r="I335" s="64"/>
    </row>
    <row r="336" spans="2:9">
      <c r="B336" s="68"/>
      <c r="C336" s="64"/>
      <c r="D336" s="64"/>
      <c r="E336" s="64"/>
      <c r="F336" s="64"/>
      <c r="G336" s="64"/>
      <c r="H336" s="64"/>
      <c r="I336" s="64"/>
    </row>
    <row r="337" spans="2:9">
      <c r="B337" s="68"/>
      <c r="C337" s="64"/>
      <c r="D337" s="64"/>
      <c r="E337" s="64"/>
      <c r="F337" s="64"/>
      <c r="G337" s="64"/>
      <c r="H337" s="64"/>
      <c r="I337" s="64"/>
    </row>
    <row r="338" spans="2:9">
      <c r="B338" s="68"/>
      <c r="C338" s="64"/>
      <c r="D338" s="64"/>
      <c r="E338" s="64"/>
      <c r="F338" s="64"/>
      <c r="G338" s="64"/>
      <c r="H338" s="64"/>
      <c r="I338" s="64"/>
    </row>
    <row r="339" spans="2:9">
      <c r="B339" s="68"/>
      <c r="C339" s="64"/>
      <c r="D339" s="64"/>
      <c r="E339" s="64"/>
      <c r="F339" s="64"/>
      <c r="G339" s="64"/>
      <c r="H339" s="64"/>
      <c r="I339" s="64"/>
    </row>
    <row r="340" spans="2:9">
      <c r="B340" s="68"/>
      <c r="C340" s="64"/>
      <c r="D340" s="64"/>
      <c r="E340" s="64"/>
      <c r="F340" s="64"/>
      <c r="G340" s="64"/>
      <c r="H340" s="64"/>
      <c r="I340" s="64"/>
    </row>
    <row r="341" spans="2:9">
      <c r="B341" s="68"/>
      <c r="C341" s="64"/>
      <c r="D341" s="64"/>
      <c r="E341" s="64"/>
      <c r="F341" s="64"/>
      <c r="G341" s="64"/>
      <c r="H341" s="64"/>
      <c r="I341" s="64"/>
    </row>
    <row r="342" spans="2:9">
      <c r="B342" s="68"/>
      <c r="C342" s="64"/>
      <c r="D342" s="64"/>
      <c r="E342" s="64"/>
      <c r="F342" s="64"/>
      <c r="G342" s="64"/>
      <c r="H342" s="64"/>
      <c r="I342" s="64"/>
    </row>
    <row r="343" spans="2:9">
      <c r="B343" s="68"/>
      <c r="C343" s="64"/>
      <c r="D343" s="64"/>
      <c r="E343" s="64"/>
      <c r="F343" s="64"/>
      <c r="G343" s="64"/>
      <c r="H343" s="64"/>
      <c r="I343" s="64"/>
    </row>
    <row r="344" spans="2:9">
      <c r="B344" s="68"/>
      <c r="C344" s="64"/>
      <c r="D344" s="64"/>
      <c r="E344" s="64"/>
      <c r="F344" s="64"/>
      <c r="G344" s="64"/>
      <c r="H344" s="64"/>
      <c r="I344" s="64"/>
    </row>
    <row r="345" spans="2:9">
      <c r="B345" s="68"/>
      <c r="C345" s="64"/>
      <c r="D345" s="64"/>
      <c r="E345" s="64"/>
      <c r="F345" s="64"/>
      <c r="G345" s="64"/>
      <c r="H345" s="64"/>
      <c r="I345" s="64"/>
    </row>
    <row r="346" spans="2:9">
      <c r="B346" s="68"/>
      <c r="C346" s="64"/>
      <c r="D346" s="64"/>
      <c r="E346" s="64"/>
      <c r="F346" s="64"/>
      <c r="G346" s="64"/>
      <c r="H346" s="64"/>
      <c r="I346" s="64"/>
    </row>
    <row r="347" spans="2:9">
      <c r="B347" s="68"/>
      <c r="C347" s="64"/>
      <c r="D347" s="64"/>
      <c r="E347" s="64"/>
      <c r="F347" s="64"/>
      <c r="G347" s="64"/>
      <c r="H347" s="64"/>
      <c r="I347" s="64"/>
    </row>
    <row r="348" spans="2:9">
      <c r="B348" s="68"/>
      <c r="C348" s="64"/>
      <c r="D348" s="64"/>
      <c r="E348" s="64"/>
      <c r="F348" s="64"/>
      <c r="G348" s="64"/>
      <c r="H348" s="64"/>
      <c r="I348" s="64"/>
    </row>
    <row r="349" spans="2:9">
      <c r="B349" s="68"/>
      <c r="C349" s="64"/>
      <c r="D349" s="64"/>
      <c r="E349" s="64"/>
      <c r="F349" s="64"/>
      <c r="G349" s="64"/>
      <c r="H349" s="64"/>
      <c r="I349" s="64"/>
    </row>
    <row r="350" spans="2:9">
      <c r="B350" s="68"/>
      <c r="C350" s="64"/>
      <c r="D350" s="64"/>
      <c r="E350" s="64"/>
      <c r="F350" s="64"/>
      <c r="G350" s="64"/>
      <c r="H350" s="64"/>
      <c r="I350" s="64"/>
    </row>
    <row r="351" spans="2:9">
      <c r="B351" s="68"/>
      <c r="C351" s="64"/>
      <c r="D351" s="64"/>
      <c r="E351" s="64"/>
      <c r="F351" s="64"/>
      <c r="G351" s="64"/>
      <c r="H351" s="64"/>
      <c r="I351" s="64"/>
    </row>
    <row r="352" spans="2:9">
      <c r="B352" s="68"/>
      <c r="C352" s="64"/>
      <c r="D352" s="64"/>
      <c r="E352" s="64"/>
      <c r="F352" s="64"/>
      <c r="G352" s="64"/>
      <c r="H352" s="64"/>
      <c r="I352" s="64"/>
    </row>
    <row r="353" spans="2:9">
      <c r="B353" s="68"/>
      <c r="C353" s="64"/>
      <c r="D353" s="64"/>
      <c r="E353" s="64"/>
      <c r="F353" s="64"/>
      <c r="G353" s="64"/>
      <c r="H353" s="64"/>
      <c r="I353" s="64"/>
    </row>
    <row r="354" spans="2:9">
      <c r="B354" s="68"/>
      <c r="C354" s="64"/>
      <c r="D354" s="64"/>
      <c r="E354" s="64"/>
      <c r="F354" s="64"/>
      <c r="G354" s="64"/>
      <c r="H354" s="64"/>
      <c r="I354" s="64"/>
    </row>
    <row r="355" spans="2:9">
      <c r="B355" s="68"/>
      <c r="C355" s="64"/>
      <c r="D355" s="64"/>
      <c r="E355" s="64"/>
      <c r="F355" s="64"/>
      <c r="G355" s="64"/>
      <c r="H355" s="64"/>
      <c r="I355" s="64"/>
    </row>
    <row r="356" spans="2:9">
      <c r="B356" s="68"/>
      <c r="C356" s="64"/>
      <c r="D356" s="64"/>
      <c r="E356" s="64"/>
      <c r="F356" s="64"/>
      <c r="G356" s="64"/>
      <c r="H356" s="64"/>
      <c r="I356" s="64"/>
    </row>
    <row r="357" spans="2:9">
      <c r="B357" s="68"/>
      <c r="C357" s="64"/>
      <c r="D357" s="64"/>
      <c r="E357" s="64"/>
      <c r="F357" s="64"/>
      <c r="G357" s="64"/>
      <c r="H357" s="64"/>
      <c r="I357" s="64"/>
    </row>
    <row r="358" spans="2:9">
      <c r="B358" s="68"/>
      <c r="C358" s="64"/>
      <c r="D358" s="64"/>
      <c r="E358" s="64"/>
      <c r="F358" s="64"/>
      <c r="G358" s="64"/>
      <c r="H358" s="64"/>
      <c r="I358" s="64"/>
    </row>
    <row r="359" spans="2:9">
      <c r="B359" s="68"/>
      <c r="C359" s="64"/>
      <c r="D359" s="64"/>
      <c r="E359" s="64"/>
      <c r="F359" s="64"/>
      <c r="G359" s="64"/>
      <c r="H359" s="64"/>
      <c r="I359" s="64"/>
    </row>
    <row r="360" spans="2:9">
      <c r="B360" s="68"/>
      <c r="C360" s="64"/>
      <c r="D360" s="64"/>
      <c r="E360" s="64"/>
      <c r="F360" s="64"/>
      <c r="G360" s="64"/>
      <c r="H360" s="64"/>
      <c r="I360" s="64"/>
    </row>
    <row r="361" spans="2:9">
      <c r="B361" s="68"/>
      <c r="C361" s="64"/>
      <c r="D361" s="64"/>
      <c r="E361" s="64"/>
      <c r="F361" s="64"/>
      <c r="G361" s="64"/>
      <c r="H361" s="64"/>
      <c r="I361" s="64"/>
    </row>
    <row r="362" spans="2:9">
      <c r="B362" s="68"/>
      <c r="C362" s="64"/>
      <c r="D362" s="64"/>
      <c r="E362" s="64"/>
      <c r="F362" s="64"/>
      <c r="G362" s="64"/>
      <c r="H362" s="64"/>
      <c r="I362" s="64"/>
    </row>
    <row r="363" spans="2:9">
      <c r="B363" s="68"/>
      <c r="C363" s="64"/>
      <c r="D363" s="64"/>
      <c r="E363" s="64"/>
      <c r="F363" s="64"/>
      <c r="G363" s="64"/>
      <c r="H363" s="64"/>
      <c r="I363" s="64"/>
    </row>
    <row r="364" spans="2:9">
      <c r="B364" s="68"/>
      <c r="C364" s="64"/>
      <c r="D364" s="64"/>
      <c r="E364" s="64"/>
      <c r="F364" s="64"/>
      <c r="G364" s="64"/>
      <c r="H364" s="64"/>
      <c r="I364" s="64"/>
    </row>
    <row r="365" spans="2:9">
      <c r="B365" s="68"/>
      <c r="C365" s="64"/>
      <c r="D365" s="64"/>
      <c r="E365" s="64"/>
      <c r="F365" s="64"/>
      <c r="G365" s="64"/>
      <c r="H365" s="64"/>
      <c r="I365" s="64"/>
    </row>
    <row r="366" spans="2:9">
      <c r="B366" s="68"/>
      <c r="C366" s="64"/>
      <c r="D366" s="64"/>
      <c r="E366" s="64"/>
      <c r="F366" s="64"/>
      <c r="G366" s="64"/>
      <c r="H366" s="64"/>
      <c r="I366" s="64"/>
    </row>
    <row r="367" spans="2:9">
      <c r="B367" s="68"/>
      <c r="C367" s="64"/>
      <c r="D367" s="64"/>
      <c r="E367" s="64"/>
      <c r="F367" s="64"/>
      <c r="G367" s="64"/>
      <c r="H367" s="64"/>
      <c r="I367" s="64"/>
    </row>
    <row r="368" spans="2:9">
      <c r="B368" s="68"/>
      <c r="C368" s="64"/>
      <c r="D368" s="64"/>
      <c r="E368" s="64"/>
      <c r="F368" s="64"/>
      <c r="G368" s="64"/>
      <c r="H368" s="64"/>
      <c r="I368" s="64"/>
    </row>
    <row r="369" spans="2:9">
      <c r="B369" s="68"/>
      <c r="C369" s="64"/>
      <c r="D369" s="64"/>
      <c r="E369" s="64"/>
      <c r="F369" s="64"/>
      <c r="G369" s="64"/>
      <c r="H369" s="64"/>
      <c r="I369" s="64"/>
    </row>
    <row r="370" spans="2:9">
      <c r="B370" s="68"/>
      <c r="C370" s="64"/>
      <c r="D370" s="64"/>
      <c r="E370" s="64"/>
      <c r="F370" s="64"/>
      <c r="G370" s="64"/>
      <c r="H370" s="64"/>
      <c r="I370" s="64"/>
    </row>
    <row r="371" spans="2:9">
      <c r="B371" s="68"/>
      <c r="C371" s="64"/>
      <c r="D371" s="64"/>
      <c r="E371" s="64"/>
      <c r="F371" s="64"/>
      <c r="G371" s="64"/>
      <c r="H371" s="64"/>
      <c r="I371" s="64"/>
    </row>
    <row r="372" spans="2:9">
      <c r="B372" s="68"/>
      <c r="C372" s="64"/>
      <c r="D372" s="64"/>
      <c r="E372" s="64"/>
      <c r="F372" s="64"/>
      <c r="G372" s="64"/>
      <c r="H372" s="64"/>
      <c r="I372" s="64"/>
    </row>
    <row r="373" spans="2:9">
      <c r="B373" s="68"/>
      <c r="C373" s="64"/>
      <c r="D373" s="64"/>
      <c r="E373" s="64"/>
      <c r="F373" s="64"/>
      <c r="G373" s="64"/>
      <c r="H373" s="64"/>
      <c r="I373" s="64"/>
    </row>
    <row r="374" spans="2:9">
      <c r="B374" s="68"/>
      <c r="C374" s="64"/>
      <c r="D374" s="64"/>
      <c r="E374" s="64"/>
      <c r="F374" s="64"/>
      <c r="G374" s="64"/>
      <c r="H374" s="64"/>
      <c r="I374" s="64"/>
    </row>
    <row r="375" spans="2:9">
      <c r="B375" s="68"/>
      <c r="C375" s="64"/>
      <c r="D375" s="64"/>
      <c r="E375" s="64"/>
      <c r="F375" s="64"/>
      <c r="G375" s="64"/>
      <c r="H375" s="64"/>
      <c r="I375" s="64"/>
    </row>
    <row r="376" spans="2:9">
      <c r="B376" s="68"/>
      <c r="C376" s="64"/>
      <c r="D376" s="64"/>
      <c r="E376" s="64"/>
      <c r="F376" s="64"/>
      <c r="G376" s="64"/>
      <c r="H376" s="64"/>
      <c r="I376" s="64"/>
    </row>
    <row r="377" spans="2:9">
      <c r="B377" s="68"/>
      <c r="C377" s="64"/>
      <c r="D377" s="64"/>
      <c r="E377" s="64"/>
      <c r="F377" s="64"/>
      <c r="G377" s="64"/>
      <c r="H377" s="64"/>
      <c r="I377" s="64"/>
    </row>
    <row r="378" spans="2:9">
      <c r="B378" s="68"/>
      <c r="C378" s="64"/>
      <c r="D378" s="64"/>
      <c r="E378" s="64"/>
      <c r="F378" s="64"/>
      <c r="G378" s="64"/>
      <c r="H378" s="64"/>
      <c r="I378" s="64"/>
    </row>
    <row r="379" spans="2:9">
      <c r="B379" s="68"/>
      <c r="C379" s="64"/>
      <c r="D379" s="64"/>
      <c r="E379" s="64"/>
      <c r="F379" s="64"/>
      <c r="G379" s="64"/>
      <c r="H379" s="64"/>
      <c r="I379" s="64"/>
    </row>
    <row r="380" spans="2:9">
      <c r="B380" s="68"/>
      <c r="C380" s="64"/>
      <c r="D380" s="64"/>
      <c r="E380" s="64"/>
      <c r="F380" s="64"/>
      <c r="G380" s="64"/>
      <c r="H380" s="64"/>
      <c r="I380" s="64"/>
    </row>
    <row r="381" spans="2:9">
      <c r="B381" s="68"/>
      <c r="C381" s="64"/>
      <c r="D381" s="64"/>
      <c r="E381" s="64"/>
      <c r="F381" s="64"/>
      <c r="G381" s="64"/>
      <c r="H381" s="64"/>
      <c r="I381" s="64"/>
    </row>
    <row r="382" spans="2:9">
      <c r="B382" s="68"/>
      <c r="C382" s="64"/>
      <c r="D382" s="64"/>
      <c r="E382" s="64"/>
      <c r="F382" s="64"/>
      <c r="G382" s="64"/>
      <c r="H382" s="64"/>
      <c r="I382" s="64"/>
    </row>
    <row r="383" spans="2:9">
      <c r="B383" s="68"/>
      <c r="C383" s="64"/>
      <c r="D383" s="64"/>
      <c r="E383" s="64"/>
      <c r="F383" s="64"/>
      <c r="G383" s="64"/>
      <c r="H383" s="64"/>
      <c r="I383" s="64"/>
    </row>
    <row r="384" spans="2:9">
      <c r="B384" s="68"/>
      <c r="C384" s="64"/>
      <c r="D384" s="64"/>
      <c r="E384" s="64"/>
      <c r="F384" s="64"/>
      <c r="G384" s="64"/>
      <c r="H384" s="64"/>
      <c r="I384" s="64"/>
    </row>
    <row r="385" spans="2:9">
      <c r="B385" s="68"/>
      <c r="C385" s="64"/>
      <c r="D385" s="64"/>
      <c r="E385" s="64"/>
      <c r="F385" s="64"/>
      <c r="G385" s="64"/>
      <c r="H385" s="64"/>
      <c r="I385" s="64"/>
    </row>
    <row r="386" spans="2:9">
      <c r="B386" s="68"/>
      <c r="C386" s="64"/>
      <c r="D386" s="64"/>
      <c r="E386" s="64"/>
      <c r="F386" s="64"/>
      <c r="G386" s="64"/>
      <c r="H386" s="64"/>
      <c r="I386" s="64"/>
    </row>
    <row r="387" spans="2:9">
      <c r="B387" s="68"/>
      <c r="C387" s="64"/>
      <c r="D387" s="64"/>
      <c r="E387" s="64"/>
      <c r="F387" s="64"/>
      <c r="G387" s="64"/>
      <c r="H387" s="64"/>
      <c r="I387" s="64"/>
    </row>
    <row r="388" spans="2:9">
      <c r="B388" s="68"/>
      <c r="C388" s="64"/>
      <c r="D388" s="64"/>
      <c r="E388" s="64"/>
      <c r="F388" s="64"/>
      <c r="G388" s="64"/>
      <c r="H388" s="64"/>
      <c r="I388" s="64"/>
    </row>
    <row r="389" spans="2:9">
      <c r="B389" s="68"/>
      <c r="C389" s="64"/>
      <c r="D389" s="64"/>
      <c r="E389" s="64"/>
      <c r="F389" s="64"/>
      <c r="G389" s="64"/>
      <c r="H389" s="64"/>
      <c r="I389" s="64"/>
    </row>
    <row r="390" spans="2:9">
      <c r="B390" s="68"/>
      <c r="C390" s="64"/>
      <c r="D390" s="64"/>
      <c r="E390" s="64"/>
      <c r="F390" s="64"/>
      <c r="G390" s="64"/>
      <c r="H390" s="64"/>
      <c r="I390" s="64"/>
    </row>
    <row r="391" spans="2:9">
      <c r="B391" s="68"/>
      <c r="C391" s="64"/>
      <c r="D391" s="64"/>
      <c r="E391" s="64"/>
      <c r="F391" s="64"/>
      <c r="G391" s="64"/>
      <c r="H391" s="64"/>
      <c r="I391" s="64"/>
    </row>
    <row r="392" spans="2:9">
      <c r="B392" s="68"/>
      <c r="C392" s="64"/>
      <c r="D392" s="64"/>
      <c r="E392" s="64"/>
      <c r="F392" s="64"/>
      <c r="G392" s="64"/>
      <c r="H392" s="64"/>
      <c r="I392" s="64"/>
    </row>
    <row r="393" spans="2:9">
      <c r="B393" s="68"/>
      <c r="C393" s="64"/>
      <c r="D393" s="64"/>
      <c r="E393" s="64"/>
      <c r="F393" s="64"/>
      <c r="G393" s="64"/>
      <c r="H393" s="64"/>
      <c r="I393" s="64"/>
    </row>
    <row r="394" spans="2:9">
      <c r="B394" s="68"/>
      <c r="C394" s="64"/>
      <c r="D394" s="64"/>
      <c r="E394" s="64"/>
      <c r="F394" s="64"/>
      <c r="G394" s="64"/>
      <c r="H394" s="64"/>
      <c r="I394" s="64"/>
    </row>
    <row r="395" spans="2:9">
      <c r="B395" s="68"/>
      <c r="C395" s="64"/>
      <c r="D395" s="64"/>
      <c r="E395" s="64"/>
      <c r="F395" s="64"/>
      <c r="G395" s="64"/>
      <c r="H395" s="64"/>
      <c r="I395" s="64"/>
    </row>
    <row r="396" spans="2:9">
      <c r="B396" s="68"/>
      <c r="C396" s="64"/>
      <c r="D396" s="64"/>
      <c r="E396" s="64"/>
      <c r="F396" s="64"/>
      <c r="G396" s="64"/>
      <c r="H396" s="64"/>
      <c r="I396" s="64"/>
    </row>
    <row r="397" spans="2:9">
      <c r="B397" s="68"/>
      <c r="C397" s="64"/>
      <c r="D397" s="64"/>
      <c r="E397" s="64"/>
      <c r="F397" s="64"/>
      <c r="G397" s="64"/>
      <c r="H397" s="64"/>
      <c r="I397" s="64"/>
    </row>
    <row r="398" spans="2:9">
      <c r="B398" s="68"/>
      <c r="C398" s="64"/>
      <c r="D398" s="64"/>
      <c r="E398" s="64"/>
      <c r="F398" s="64"/>
      <c r="G398" s="64"/>
      <c r="H398" s="64"/>
      <c r="I398" s="64"/>
    </row>
    <row r="399" spans="2:9">
      <c r="B399" s="68"/>
      <c r="C399" s="64"/>
      <c r="D399" s="64"/>
      <c r="E399" s="64"/>
      <c r="F399" s="64"/>
      <c r="G399" s="64"/>
      <c r="H399" s="64"/>
      <c r="I399" s="64"/>
    </row>
    <row r="400" spans="2:9">
      <c r="B400" s="68"/>
      <c r="C400" s="64"/>
      <c r="D400" s="64"/>
      <c r="E400" s="64"/>
      <c r="F400" s="64"/>
      <c r="G400" s="64"/>
      <c r="H400" s="64"/>
      <c r="I400" s="64"/>
    </row>
    <row r="401" spans="2:9">
      <c r="B401" s="68"/>
      <c r="C401" s="64"/>
      <c r="D401" s="64"/>
      <c r="E401" s="64"/>
      <c r="F401" s="64"/>
      <c r="G401" s="64"/>
      <c r="H401" s="64"/>
      <c r="I401" s="64"/>
    </row>
    <row r="402" spans="2:9">
      <c r="B402" s="68"/>
      <c r="C402" s="64"/>
      <c r="D402" s="64"/>
      <c r="E402" s="64"/>
      <c r="F402" s="64"/>
      <c r="G402" s="64"/>
      <c r="H402" s="64"/>
      <c r="I402" s="64"/>
    </row>
    <row r="403" spans="2:9">
      <c r="B403" s="68"/>
      <c r="C403" s="64"/>
      <c r="D403" s="64"/>
      <c r="E403" s="64"/>
      <c r="F403" s="64"/>
      <c r="G403" s="64"/>
      <c r="H403" s="64"/>
      <c r="I403" s="64"/>
    </row>
    <row r="404" spans="2:9">
      <c r="B404" s="68"/>
      <c r="C404" s="64"/>
      <c r="D404" s="64"/>
      <c r="E404" s="64"/>
      <c r="F404" s="64"/>
      <c r="G404" s="64"/>
      <c r="H404" s="64"/>
      <c r="I404" s="64"/>
    </row>
    <row r="405" spans="2:9">
      <c r="B405" s="68"/>
      <c r="C405" s="64"/>
      <c r="D405" s="64"/>
      <c r="E405" s="64"/>
      <c r="F405" s="64"/>
      <c r="G405" s="64"/>
      <c r="H405" s="64"/>
      <c r="I405" s="64"/>
    </row>
    <row r="406" spans="2:9">
      <c r="B406" s="68"/>
      <c r="C406" s="64"/>
      <c r="D406" s="64"/>
      <c r="E406" s="64"/>
      <c r="F406" s="64"/>
      <c r="G406" s="64"/>
      <c r="H406" s="64"/>
      <c r="I406" s="64"/>
    </row>
    <row r="407" spans="2:9">
      <c r="B407" s="68"/>
      <c r="C407" s="64"/>
      <c r="D407" s="64"/>
      <c r="E407" s="64"/>
      <c r="F407" s="64"/>
      <c r="G407" s="64"/>
      <c r="H407" s="64"/>
      <c r="I407" s="64"/>
    </row>
    <row r="408" spans="2:9">
      <c r="B408" s="68"/>
      <c r="C408" s="64"/>
      <c r="D408" s="64"/>
      <c r="E408" s="64"/>
      <c r="F408" s="64"/>
      <c r="G408" s="64"/>
      <c r="H408" s="64"/>
      <c r="I408" s="64"/>
    </row>
    <row r="409" spans="2:9">
      <c r="B409" s="68"/>
      <c r="C409" s="64"/>
      <c r="D409" s="64"/>
      <c r="E409" s="64"/>
      <c r="F409" s="64"/>
      <c r="G409" s="64"/>
      <c r="H409" s="64"/>
      <c r="I409" s="64"/>
    </row>
    <row r="410" spans="2:9">
      <c r="B410" s="68"/>
      <c r="C410" s="64"/>
      <c r="D410" s="64"/>
      <c r="E410" s="64"/>
      <c r="F410" s="64"/>
      <c r="G410" s="64"/>
      <c r="H410" s="64"/>
      <c r="I410" s="64"/>
    </row>
    <row r="411" spans="2:9">
      <c r="B411" s="68"/>
      <c r="C411" s="64"/>
      <c r="D411" s="64"/>
      <c r="E411" s="64"/>
      <c r="F411" s="64"/>
      <c r="G411" s="64"/>
      <c r="H411" s="64"/>
      <c r="I411" s="64"/>
    </row>
    <row r="412" spans="2:9">
      <c r="B412" s="68"/>
      <c r="C412" s="64"/>
      <c r="D412" s="64"/>
      <c r="E412" s="64"/>
      <c r="F412" s="64"/>
      <c r="G412" s="64"/>
      <c r="H412" s="64"/>
      <c r="I412" s="64"/>
    </row>
    <row r="413" spans="2:9">
      <c r="B413" s="68"/>
      <c r="C413" s="64"/>
      <c r="D413" s="64"/>
      <c r="E413" s="64"/>
      <c r="F413" s="64"/>
      <c r="G413" s="64"/>
      <c r="H413" s="64"/>
      <c r="I413" s="64"/>
    </row>
    <row r="414" spans="2:9">
      <c r="B414" s="68"/>
      <c r="C414" s="64"/>
      <c r="D414" s="64"/>
      <c r="E414" s="64"/>
      <c r="F414" s="64"/>
      <c r="G414" s="64"/>
      <c r="H414" s="64"/>
      <c r="I414" s="64"/>
    </row>
    <row r="415" spans="2:9">
      <c r="B415" s="68"/>
      <c r="C415" s="64"/>
      <c r="D415" s="64"/>
      <c r="E415" s="64"/>
      <c r="F415" s="64"/>
      <c r="G415" s="64"/>
      <c r="H415" s="64"/>
      <c r="I415" s="64"/>
    </row>
    <row r="416" spans="2:9">
      <c r="B416" s="68"/>
      <c r="C416" s="64"/>
      <c r="D416" s="64"/>
      <c r="E416" s="64"/>
      <c r="F416" s="64"/>
      <c r="G416" s="64"/>
      <c r="H416" s="64"/>
      <c r="I416" s="64"/>
    </row>
    <row r="417" spans="2:9">
      <c r="B417" s="68"/>
      <c r="C417" s="64"/>
      <c r="D417" s="64"/>
      <c r="E417" s="64"/>
      <c r="F417" s="64"/>
      <c r="G417" s="64"/>
      <c r="H417" s="64"/>
      <c r="I417" s="64"/>
    </row>
    <row r="418" spans="2:9">
      <c r="B418" s="68"/>
      <c r="C418" s="64"/>
      <c r="D418" s="64"/>
      <c r="E418" s="64"/>
      <c r="F418" s="64"/>
      <c r="G418" s="64"/>
      <c r="H418" s="64"/>
      <c r="I418" s="64"/>
    </row>
    <row r="419" spans="2:9">
      <c r="B419" s="68"/>
      <c r="C419" s="64"/>
      <c r="D419" s="64"/>
      <c r="E419" s="64"/>
      <c r="F419" s="64"/>
      <c r="G419" s="64"/>
      <c r="H419" s="64"/>
      <c r="I419" s="64"/>
    </row>
    <row r="420" spans="2:9">
      <c r="B420" s="68"/>
      <c r="C420" s="64"/>
      <c r="D420" s="64"/>
      <c r="E420" s="64"/>
      <c r="F420" s="64"/>
      <c r="G420" s="64"/>
      <c r="H420" s="64"/>
      <c r="I420" s="64"/>
    </row>
    <row r="421" spans="2:9">
      <c r="B421" s="68"/>
      <c r="C421" s="64"/>
      <c r="D421" s="64"/>
      <c r="E421" s="64"/>
      <c r="F421" s="64"/>
      <c r="G421" s="64"/>
      <c r="H421" s="64"/>
      <c r="I421" s="64"/>
    </row>
    <row r="422" spans="2:9">
      <c r="B422" s="68"/>
      <c r="C422" s="64"/>
      <c r="D422" s="64"/>
      <c r="E422" s="64"/>
      <c r="F422" s="64"/>
      <c r="G422" s="64"/>
      <c r="H422" s="64"/>
      <c r="I422" s="64"/>
    </row>
    <row r="423" spans="2:9">
      <c r="B423" s="68"/>
      <c r="C423" s="64"/>
      <c r="D423" s="64"/>
      <c r="E423" s="64"/>
      <c r="F423" s="64"/>
      <c r="G423" s="64"/>
      <c r="H423" s="64"/>
      <c r="I423" s="64"/>
    </row>
    <row r="424" spans="2:9">
      <c r="B424" s="68"/>
      <c r="C424" s="64"/>
      <c r="D424" s="64"/>
      <c r="E424" s="64"/>
      <c r="F424" s="64"/>
      <c r="G424" s="64"/>
      <c r="H424" s="64"/>
      <c r="I424" s="64"/>
    </row>
    <row r="425" spans="2:9">
      <c r="B425" s="68"/>
      <c r="C425" s="64"/>
      <c r="D425" s="64"/>
      <c r="E425" s="64"/>
      <c r="F425" s="64"/>
      <c r="G425" s="64"/>
      <c r="H425" s="64"/>
      <c r="I425" s="64"/>
    </row>
    <row r="426" spans="2:9">
      <c r="B426" s="68"/>
      <c r="C426" s="64"/>
      <c r="D426" s="64"/>
      <c r="E426" s="64"/>
      <c r="F426" s="64"/>
      <c r="G426" s="64"/>
      <c r="H426" s="64"/>
      <c r="I426" s="64"/>
    </row>
    <row r="427" spans="2:9">
      <c r="B427" s="68"/>
      <c r="C427" s="64"/>
      <c r="D427" s="64"/>
      <c r="E427" s="64"/>
      <c r="F427" s="64"/>
      <c r="G427" s="64"/>
      <c r="H427" s="64"/>
      <c r="I427" s="64"/>
    </row>
    <row r="428" spans="2:9">
      <c r="B428" s="68"/>
      <c r="C428" s="64"/>
      <c r="D428" s="64"/>
      <c r="E428" s="64"/>
      <c r="F428" s="64"/>
      <c r="G428" s="64"/>
      <c r="H428" s="64"/>
      <c r="I428" s="64"/>
    </row>
    <row r="429" spans="2:9">
      <c r="B429" s="68"/>
      <c r="C429" s="64"/>
      <c r="D429" s="64"/>
      <c r="E429" s="64"/>
      <c r="F429" s="64"/>
      <c r="G429" s="64"/>
      <c r="H429" s="64"/>
      <c r="I429" s="64"/>
    </row>
    <row r="430" spans="2:9">
      <c r="B430" s="68"/>
      <c r="C430" s="64"/>
      <c r="D430" s="64"/>
      <c r="E430" s="64"/>
      <c r="F430" s="64"/>
      <c r="G430" s="64"/>
      <c r="H430" s="64"/>
      <c r="I430" s="64"/>
    </row>
    <row r="431" spans="2:9">
      <c r="B431" s="68"/>
      <c r="C431" s="64"/>
      <c r="D431" s="64"/>
      <c r="E431" s="64"/>
      <c r="F431" s="64"/>
      <c r="G431" s="64"/>
      <c r="H431" s="64"/>
      <c r="I431" s="64"/>
    </row>
    <row r="432" spans="2:9">
      <c r="B432" s="68"/>
      <c r="C432" s="64"/>
      <c r="D432" s="64"/>
      <c r="E432" s="64"/>
      <c r="F432" s="64"/>
      <c r="G432" s="64"/>
      <c r="H432" s="64"/>
      <c r="I432" s="64"/>
    </row>
    <row r="433" spans="2:9">
      <c r="B433" s="68"/>
      <c r="C433" s="64"/>
      <c r="D433" s="64"/>
      <c r="E433" s="64"/>
      <c r="F433" s="64"/>
      <c r="G433" s="64"/>
      <c r="H433" s="64"/>
      <c r="I433" s="64"/>
    </row>
    <row r="434" spans="2:9">
      <c r="B434" s="68"/>
      <c r="C434" s="64"/>
      <c r="D434" s="64"/>
      <c r="E434" s="64"/>
      <c r="F434" s="64"/>
      <c r="G434" s="64"/>
      <c r="H434" s="64"/>
      <c r="I434" s="64"/>
    </row>
    <row r="435" spans="2:9">
      <c r="B435" s="68"/>
      <c r="C435" s="64"/>
      <c r="D435" s="64"/>
      <c r="E435" s="64"/>
      <c r="F435" s="64"/>
      <c r="G435" s="64"/>
      <c r="H435" s="64"/>
      <c r="I435" s="64"/>
    </row>
    <row r="436" spans="2:9">
      <c r="B436" s="68"/>
      <c r="C436" s="64"/>
      <c r="D436" s="64"/>
      <c r="E436" s="64"/>
      <c r="F436" s="64"/>
      <c r="G436" s="64"/>
      <c r="H436" s="64"/>
      <c r="I436" s="64"/>
    </row>
    <row r="437" spans="2:9">
      <c r="B437" s="68"/>
      <c r="C437" s="64"/>
      <c r="D437" s="64"/>
      <c r="E437" s="64"/>
      <c r="F437" s="64"/>
      <c r="G437" s="64"/>
      <c r="H437" s="64"/>
      <c r="I437" s="64"/>
    </row>
    <row r="438" spans="2:9">
      <c r="B438" s="68"/>
      <c r="C438" s="64"/>
      <c r="D438" s="64"/>
      <c r="E438" s="64"/>
      <c r="F438" s="64"/>
      <c r="G438" s="64"/>
      <c r="H438" s="64"/>
      <c r="I438" s="64"/>
    </row>
    <row r="439" spans="2:9">
      <c r="B439" s="68"/>
      <c r="C439" s="64"/>
      <c r="D439" s="64"/>
      <c r="E439" s="64"/>
      <c r="F439" s="64"/>
      <c r="G439" s="64"/>
      <c r="H439" s="64"/>
      <c r="I439" s="64"/>
    </row>
    <row r="440" spans="2:9">
      <c r="B440" s="68"/>
      <c r="C440" s="64"/>
      <c r="D440" s="64"/>
      <c r="E440" s="64"/>
      <c r="F440" s="64"/>
      <c r="G440" s="64"/>
      <c r="H440" s="64"/>
      <c r="I440" s="64"/>
    </row>
    <row r="441" spans="2:9">
      <c r="B441" s="68"/>
      <c r="C441" s="64"/>
      <c r="D441" s="64"/>
      <c r="E441" s="64"/>
      <c r="F441" s="64"/>
      <c r="G441" s="64"/>
      <c r="H441" s="64"/>
      <c r="I441" s="64"/>
    </row>
    <row r="442" spans="2:9">
      <c r="B442" s="68"/>
      <c r="C442" s="64"/>
      <c r="D442" s="64"/>
      <c r="E442" s="64"/>
      <c r="F442" s="64"/>
      <c r="G442" s="64"/>
      <c r="H442" s="64"/>
      <c r="I442" s="64"/>
    </row>
    <row r="443" spans="2:9">
      <c r="B443" s="68"/>
      <c r="C443" s="64"/>
      <c r="D443" s="64"/>
      <c r="E443" s="64"/>
      <c r="F443" s="64"/>
      <c r="G443" s="64"/>
      <c r="H443" s="64"/>
      <c r="I443" s="64"/>
    </row>
    <row r="444" spans="2:9">
      <c r="B444" s="68"/>
      <c r="C444" s="64"/>
      <c r="D444" s="64"/>
      <c r="E444" s="64"/>
      <c r="F444" s="64"/>
      <c r="G444" s="64"/>
      <c r="H444" s="64"/>
      <c r="I444" s="64"/>
    </row>
    <row r="445" spans="2:9">
      <c r="B445" s="68"/>
      <c r="C445" s="64"/>
      <c r="D445" s="64"/>
      <c r="E445" s="64"/>
      <c r="F445" s="64"/>
      <c r="G445" s="64"/>
      <c r="H445" s="64"/>
      <c r="I445" s="64"/>
    </row>
    <row r="446" spans="2:9">
      <c r="B446" s="68"/>
      <c r="C446" s="64"/>
      <c r="D446" s="64"/>
      <c r="E446" s="64"/>
      <c r="F446" s="64"/>
      <c r="G446" s="64"/>
      <c r="H446" s="64"/>
      <c r="I446" s="64"/>
    </row>
    <row r="447" spans="2:9">
      <c r="B447" s="68"/>
      <c r="C447" s="64"/>
      <c r="D447" s="64"/>
      <c r="E447" s="64"/>
      <c r="F447" s="64"/>
      <c r="G447" s="64"/>
      <c r="H447" s="64"/>
      <c r="I447" s="64"/>
    </row>
    <row r="448" spans="2:9">
      <c r="B448" s="68"/>
      <c r="C448" s="64"/>
      <c r="D448" s="64"/>
      <c r="E448" s="64"/>
      <c r="F448" s="64"/>
      <c r="G448" s="64"/>
      <c r="H448" s="64"/>
      <c r="I448" s="64"/>
    </row>
    <row r="449" spans="2:9">
      <c r="B449" s="68"/>
      <c r="C449" s="64"/>
      <c r="D449" s="64"/>
      <c r="E449" s="64"/>
      <c r="F449" s="64"/>
      <c r="G449" s="64"/>
      <c r="H449" s="64"/>
      <c r="I449" s="64"/>
    </row>
    <row r="450" spans="2:9">
      <c r="B450" s="68"/>
      <c r="C450" s="64"/>
      <c r="D450" s="64"/>
      <c r="E450" s="64"/>
      <c r="F450" s="64"/>
      <c r="G450" s="64"/>
      <c r="H450" s="64"/>
      <c r="I450" s="64"/>
    </row>
    <row r="451" spans="2:9">
      <c r="B451" s="68"/>
      <c r="C451" s="64"/>
      <c r="D451" s="64"/>
      <c r="E451" s="64"/>
      <c r="F451" s="64"/>
      <c r="G451" s="64"/>
      <c r="H451" s="64"/>
      <c r="I451" s="64"/>
    </row>
    <row r="452" spans="2:9">
      <c r="B452" s="68"/>
      <c r="C452" s="64"/>
      <c r="D452" s="64"/>
      <c r="E452" s="64"/>
      <c r="F452" s="64"/>
      <c r="G452" s="64"/>
      <c r="H452" s="64"/>
      <c r="I452" s="64"/>
    </row>
    <row r="453" spans="2:9">
      <c r="B453" s="68"/>
      <c r="C453" s="64"/>
      <c r="D453" s="64"/>
      <c r="E453" s="64"/>
      <c r="F453" s="64"/>
      <c r="G453" s="64"/>
      <c r="H453" s="64"/>
      <c r="I453" s="64"/>
    </row>
    <row r="454" spans="2:9">
      <c r="B454" s="68"/>
      <c r="C454" s="64"/>
      <c r="D454" s="64"/>
      <c r="E454" s="64"/>
      <c r="F454" s="64"/>
      <c r="G454" s="64"/>
      <c r="H454" s="64"/>
      <c r="I454" s="64"/>
    </row>
    <row r="455" spans="2:9">
      <c r="B455" s="68"/>
      <c r="C455" s="64"/>
      <c r="D455" s="64"/>
      <c r="E455" s="64"/>
      <c r="F455" s="64"/>
      <c r="G455" s="64"/>
      <c r="H455" s="64"/>
      <c r="I455" s="64"/>
    </row>
    <row r="456" spans="2:9">
      <c r="B456" s="68"/>
      <c r="C456" s="64"/>
      <c r="D456" s="64"/>
      <c r="E456" s="64"/>
      <c r="F456" s="64"/>
      <c r="G456" s="64"/>
      <c r="H456" s="64"/>
      <c r="I456" s="64"/>
    </row>
    <row r="457" spans="2:9">
      <c r="B457" s="68"/>
      <c r="C457" s="68"/>
      <c r="D457" s="68"/>
      <c r="E457" s="68"/>
      <c r="F457" s="68"/>
      <c r="G457" s="68"/>
      <c r="H457" s="68"/>
      <c r="I457" s="68"/>
    </row>
    <row r="458" spans="2:9">
      <c r="B458" s="68"/>
      <c r="C458" s="68"/>
      <c r="D458" s="68"/>
      <c r="E458" s="68"/>
      <c r="F458" s="68"/>
      <c r="G458" s="68"/>
      <c r="H458" s="68"/>
      <c r="I458" s="68"/>
    </row>
    <row r="459" spans="2:9">
      <c r="B459" s="68"/>
      <c r="C459" s="68"/>
      <c r="D459" s="68"/>
      <c r="E459" s="68"/>
      <c r="F459" s="68"/>
      <c r="G459" s="68"/>
      <c r="H459" s="68"/>
      <c r="I459" s="68"/>
    </row>
    <row r="460" spans="2:9">
      <c r="B460" s="68"/>
      <c r="C460" s="68"/>
      <c r="D460" s="68"/>
      <c r="E460" s="68"/>
      <c r="F460" s="68"/>
      <c r="G460" s="68"/>
      <c r="H460" s="68"/>
      <c r="I460" s="68"/>
    </row>
    <row r="461" spans="2:9">
      <c r="B461" s="68"/>
      <c r="C461" s="68"/>
      <c r="D461" s="68"/>
      <c r="E461" s="68"/>
      <c r="F461" s="68"/>
      <c r="G461" s="68"/>
      <c r="H461" s="68"/>
      <c r="I461" s="68"/>
    </row>
    <row r="462" spans="2:9">
      <c r="B462" s="68"/>
      <c r="C462" s="68"/>
      <c r="D462" s="68"/>
      <c r="E462" s="68"/>
      <c r="F462" s="68"/>
      <c r="G462" s="68"/>
      <c r="H462" s="68"/>
      <c r="I462" s="68"/>
    </row>
  </sheetData>
  <mergeCells count="1">
    <mergeCell ref="B5:C5"/>
  </mergeCells>
  <conditionalFormatting sqref="B6:I33">
    <cfRule type="expression" dxfId="425" priority="7" stopIfTrue="1">
      <formula>AND($L6=1)</formula>
    </cfRule>
    <cfRule type="expression" dxfId="424" priority="8" stopIfTrue="1">
      <formula>AND($L6=2)</formula>
    </cfRule>
    <cfRule type="expression" dxfId="423" priority="9" stopIfTrue="1">
      <formula>AND($L6=3)</formula>
    </cfRule>
  </conditionalFormatting>
  <conditionalFormatting sqref="F7:F33">
    <cfRule type="cellIs" dxfId="422" priority="1" stopIfTrue="1" operator="equal">
      <formula>"Vanhentunut"</formula>
    </cfRule>
    <cfRule type="cellIs" dxfId="421" priority="2" stopIfTrue="1" operator="equal">
      <formula>"Osin vanhentunut"</formula>
    </cfRule>
    <cfRule type="cellIs" dxfId="420" priority="3" stopIfTrue="1" operator="equal">
      <formula>"Ajan tasalla"</formula>
    </cfRule>
  </conditionalFormatting>
  <dataValidations count="1">
    <dataValidation type="list" allowBlank="1" showInputMessage="1" showErrorMessage="1" errorTitle="Virheellinen valinta" error="Valitse listasta" promptTitle="Kuvauksen tila" prompt="- Tulossa_x000a_- Ajan tasalla_x000a_- Osin vanhentunut_x000a_- Vanhentunut" sqref="F7:F33">
      <formula1>"Tulossa, Ajan tasalla, Osin vanhentunut, Vanhentunut"</formula1>
    </dataValidation>
  </dataValidations>
  <hyperlinks>
    <hyperlink ref="A1" location="Pääsivu!A1" display="⌂"/>
  </hyperlinks>
  <pageMargins left="0.75" right="0.75" top="0.4" bottom="0.3" header="0.27" footer="0.24"/>
  <pageSetup paperSize="9" scale="85" orientation="landscape" verticalDpi="0" r:id="rId1"/>
  <headerFooter alignWithMargins="0"/>
</worksheet>
</file>

<file path=xl/worksheets/sheet20.xml><?xml version="1.0" encoding="utf-8"?>
<worksheet xmlns="http://schemas.openxmlformats.org/spreadsheetml/2006/main" xmlns:r="http://schemas.openxmlformats.org/officeDocument/2006/relationships">
  <sheetPr>
    <tabColor rgb="FF2C1CA4"/>
  </sheetPr>
  <dimension ref="A1:AF440"/>
  <sheetViews>
    <sheetView zoomScale="130" zoomScaleNormal="130" workbookViewId="0">
      <pane ySplit="4" topLeftCell="A5" activePane="bottomLeft" state="frozen"/>
      <selection activeCell="E30" sqref="E30"/>
      <selection pane="bottomLeft" activeCell="D1" sqref="D1"/>
    </sheetView>
  </sheetViews>
  <sheetFormatPr defaultRowHeight="13.2"/>
  <cols>
    <col min="1" max="1" width="2.5546875" customWidth="1"/>
    <col min="2" max="3" width="2.44140625" customWidth="1"/>
    <col min="4" max="4" width="43.44140625" customWidth="1"/>
    <col min="5" max="5" width="3.44140625" style="111" customWidth="1"/>
    <col min="6" max="6" width="4.33203125" customWidth="1"/>
    <col min="7" max="7" width="0.109375" customWidth="1"/>
    <col min="8" max="10" width="4.33203125" hidden="1" customWidth="1"/>
    <col min="11" max="14" width="4.33203125" customWidth="1"/>
    <col min="15" max="15" width="4.33203125" style="399" customWidth="1"/>
    <col min="16" max="17" width="4.33203125" customWidth="1"/>
    <col min="18" max="19" width="4.33203125" style="399" customWidth="1"/>
    <col min="20" max="23" width="4.33203125" customWidth="1"/>
    <col min="24" max="24" width="4.33203125" style="399" customWidth="1"/>
    <col min="25" max="30" width="4.33203125" customWidth="1"/>
  </cols>
  <sheetData>
    <row r="1" spans="1:32" s="187" customFormat="1" ht="22.8">
      <c r="A1" s="504" t="s">
        <v>315</v>
      </c>
      <c r="B1" s="186" t="s">
        <v>56</v>
      </c>
      <c r="C1" s="186"/>
      <c r="E1" s="190"/>
      <c r="G1" s="191" t="s">
        <v>322</v>
      </c>
      <c r="O1" s="442"/>
      <c r="R1" s="442"/>
      <c r="S1" s="442"/>
      <c r="X1" s="442"/>
    </row>
    <row r="2" spans="1:32" ht="5.4" customHeight="1"/>
    <row r="3" spans="1:32" ht="14.4" thickBot="1">
      <c r="D3" s="15" t="str">
        <f>CONCATENATE("Versio ",Pääsivu!D6)</f>
        <v>Versio 1.0</v>
      </c>
      <c r="F3" s="59"/>
      <c r="G3" s="59"/>
      <c r="Z3" s="59"/>
    </row>
    <row r="4" spans="1:32" ht="183.75" customHeight="1" thickBot="1">
      <c r="D4" s="59">
        <f>Pääsivu!D7</f>
        <v>41984</v>
      </c>
      <c r="E4" s="112"/>
      <c r="F4" s="568" t="str">
        <f>Tiedot!B6</f>
        <v>Henkilön perustiedot</v>
      </c>
      <c r="G4" s="106" t="s">
        <v>697</v>
      </c>
      <c r="H4" s="106" t="e">
        <f>IF(Tiedot!#REF!="","",Tiedot!#REF!)</f>
        <v>#REF!</v>
      </c>
      <c r="I4" s="106" t="e">
        <f>IF(Tiedot!#REF!="","",Tiedot!#REF!)</f>
        <v>#REF!</v>
      </c>
      <c r="J4" s="106" t="str">
        <f>IF(Tiedot!C6="","",Tiedot!C6)</f>
        <v/>
      </c>
      <c r="K4" s="667" t="str">
        <f>Tiedot!B9</f>
        <v>Kohteen perustiedot</v>
      </c>
      <c r="L4" s="667" t="str">
        <f>Tiedot!B24</f>
        <v>Luokittelutieto</v>
      </c>
      <c r="M4" s="667" t="str">
        <f>Tiedot!B30</f>
        <v>Julkisyhteisötieto</v>
      </c>
      <c r="N4" s="667" t="str">
        <f>Tiedot!B32</f>
        <v>Toimeenpanon tilannetieto</v>
      </c>
      <c r="O4" s="667" t="str">
        <f>Tiedot!B38</f>
        <v>Käsittelytieto</v>
      </c>
      <c r="P4" s="667" t="str">
        <f>Tiedot!B46</f>
        <v>Palvelun tuottajan tieto</v>
      </c>
      <c r="Q4" s="106" t="str">
        <f>Tiedot!B49</f>
        <v xml:space="preserve">Hallitusohjelman tavoitteen toimenpiteen tiedot         </v>
      </c>
      <c r="R4" s="668" t="str">
        <f>Tiedot!B54</f>
        <v>Strategioiden, selontekojen ja valtioneuvoston linjaavien dokumenttien tiedot</v>
      </c>
      <c r="S4" s="106" t="s">
        <v>697</v>
      </c>
      <c r="T4" s="106" t="s">
        <v>697</v>
      </c>
      <c r="U4" s="106" t="s">
        <v>697</v>
      </c>
      <c r="V4" s="106" t="s">
        <v>697</v>
      </c>
      <c r="W4" s="567" t="s">
        <v>697</v>
      </c>
      <c r="X4" s="106" t="s">
        <v>697</v>
      </c>
      <c r="Y4" s="106" t="s">
        <v>697</v>
      </c>
      <c r="Z4" s="106" t="s">
        <v>697</v>
      </c>
      <c r="AA4" s="567" t="s">
        <v>697</v>
      </c>
      <c r="AB4" s="106" t="s">
        <v>697</v>
      </c>
      <c r="AC4" s="106" t="s">
        <v>697</v>
      </c>
      <c r="AD4" s="107" t="str">
        <f>IF(Tiedot!C49="","",Tiedot!C49)</f>
        <v/>
      </c>
    </row>
    <row r="5" spans="1:32" ht="6" customHeight="1" thickBot="1">
      <c r="B5" s="83"/>
      <c r="C5" s="83"/>
      <c r="D5" s="43"/>
      <c r="E5" s="113"/>
      <c r="F5" s="64"/>
      <c r="G5" s="64"/>
      <c r="H5" s="64"/>
      <c r="Z5" s="64"/>
    </row>
    <row r="6" spans="1:32" ht="13.8" thickBot="1">
      <c r="B6" s="84"/>
      <c r="C6" s="84"/>
      <c r="D6" s="84"/>
      <c r="E6" s="114"/>
      <c r="F6" s="108">
        <f t="shared" ref="F6:AD6" si="0">COUNTA(F7:F77)</f>
        <v>4</v>
      </c>
      <c r="G6" s="109">
        <f t="shared" si="0"/>
        <v>0</v>
      </c>
      <c r="H6" s="109">
        <f t="shared" si="0"/>
        <v>0</v>
      </c>
      <c r="I6" s="109">
        <f t="shared" si="0"/>
        <v>0</v>
      </c>
      <c r="J6" s="109">
        <f t="shared" si="0"/>
        <v>0</v>
      </c>
      <c r="K6" s="109">
        <f t="shared" si="0"/>
        <v>4</v>
      </c>
      <c r="L6" s="109">
        <f t="shared" si="0"/>
        <v>4</v>
      </c>
      <c r="M6" s="109">
        <f t="shared" si="0"/>
        <v>4</v>
      </c>
      <c r="N6" s="109">
        <f t="shared" si="0"/>
        <v>4</v>
      </c>
      <c r="O6" s="109"/>
      <c r="P6" s="109">
        <f t="shared" si="0"/>
        <v>4</v>
      </c>
      <c r="Q6" s="109">
        <f t="shared" si="0"/>
        <v>1</v>
      </c>
      <c r="R6" s="109"/>
      <c r="S6" s="109"/>
      <c r="T6" s="109">
        <f t="shared" si="0"/>
        <v>0</v>
      </c>
      <c r="U6" s="109">
        <f t="shared" si="0"/>
        <v>0</v>
      </c>
      <c r="V6" s="109">
        <f t="shared" si="0"/>
        <v>0</v>
      </c>
      <c r="W6" s="109">
        <f t="shared" si="0"/>
        <v>0</v>
      </c>
      <c r="X6" s="109"/>
      <c r="Y6" s="109">
        <f t="shared" si="0"/>
        <v>0</v>
      </c>
      <c r="Z6" s="109">
        <f t="shared" si="0"/>
        <v>0</v>
      </c>
      <c r="AA6" s="109">
        <f t="shared" si="0"/>
        <v>0</v>
      </c>
      <c r="AB6" s="109">
        <f t="shared" si="0"/>
        <v>0</v>
      </c>
      <c r="AC6" s="109">
        <f t="shared" si="0"/>
        <v>0</v>
      </c>
      <c r="AD6" s="110">
        <f t="shared" si="0"/>
        <v>0</v>
      </c>
    </row>
    <row r="7" spans="1:32">
      <c r="B7" s="91"/>
      <c r="C7" s="92"/>
      <c r="D7" s="93" t="str">
        <f>IF(Prosessilista!D6="","",Prosessilista!D6)</f>
        <v/>
      </c>
      <c r="E7" s="115">
        <f t="shared" ref="E7:E12" si="1">COUNTA(F7:Y7)</f>
        <v>0</v>
      </c>
      <c r="F7" s="94"/>
      <c r="G7" s="95"/>
      <c r="H7" s="95"/>
      <c r="I7" s="95"/>
      <c r="J7" s="95"/>
      <c r="K7" s="95"/>
      <c r="L7" s="95"/>
      <c r="M7" s="95"/>
      <c r="N7" s="95"/>
      <c r="O7" s="95"/>
      <c r="P7" s="95"/>
      <c r="Q7" s="95"/>
      <c r="R7" s="95"/>
      <c r="S7" s="95"/>
      <c r="T7" s="95"/>
      <c r="U7" s="95"/>
      <c r="V7" s="95"/>
      <c r="W7" s="95"/>
      <c r="X7" s="95"/>
      <c r="Y7" s="95"/>
      <c r="Z7" s="95"/>
      <c r="AA7" s="95"/>
      <c r="AB7" s="95"/>
      <c r="AC7" s="95"/>
      <c r="AD7" s="96"/>
      <c r="AF7" s="61">
        <f t="shared" ref="AF7:AF12" si="2">IF(B7&lt;&gt;"",1,IF(C7&lt;&gt;"",2,IF(D7&lt;&gt;"",3,0)))</f>
        <v>0</v>
      </c>
    </row>
    <row r="8" spans="1:32">
      <c r="B8" s="97"/>
      <c r="C8" s="81"/>
      <c r="D8" s="86" t="e">
        <f>IF(Prosessilista!#REF!="","",Prosessilista!#REF!)</f>
        <v>#REF!</v>
      </c>
      <c r="E8" s="116">
        <f t="shared" si="1"/>
        <v>0</v>
      </c>
      <c r="F8" s="89"/>
      <c r="G8" s="88"/>
      <c r="H8" s="88"/>
      <c r="I8" s="88"/>
      <c r="J8" s="88"/>
      <c r="K8" s="88"/>
      <c r="L8" s="88"/>
      <c r="M8" s="88"/>
      <c r="N8" s="88"/>
      <c r="O8" s="88"/>
      <c r="P8" s="88"/>
      <c r="Q8" s="88"/>
      <c r="R8" s="88"/>
      <c r="S8" s="88"/>
      <c r="T8" s="88"/>
      <c r="U8" s="88"/>
      <c r="V8" s="88"/>
      <c r="W8" s="88"/>
      <c r="X8" s="88"/>
      <c r="Y8" s="88"/>
      <c r="Z8" s="88"/>
      <c r="AA8" s="88"/>
      <c r="AB8" s="88"/>
      <c r="AC8" s="88"/>
      <c r="AD8" s="98"/>
      <c r="AF8" s="61" t="e">
        <f t="shared" si="2"/>
        <v>#REF!</v>
      </c>
    </row>
    <row r="9" spans="1:32">
      <c r="B9" s="97"/>
      <c r="C9" s="86" t="e">
        <f>IF(Prosessilista!#REF!="","",Prosessilista!#REF!)</f>
        <v>#REF!</v>
      </c>
      <c r="D9" s="599" t="e">
        <f>IF(Prosessilista!#REF!="","",Prosessilista!#REF!)</f>
        <v>#REF!</v>
      </c>
      <c r="E9" s="116">
        <f t="shared" si="1"/>
        <v>8</v>
      </c>
      <c r="F9" s="666" t="s">
        <v>698</v>
      </c>
      <c r="G9" s="581"/>
      <c r="H9" s="581"/>
      <c r="I9" s="581"/>
      <c r="J9" s="581"/>
      <c r="K9" s="566" t="s">
        <v>698</v>
      </c>
      <c r="L9" s="566" t="s">
        <v>684</v>
      </c>
      <c r="M9" s="566" t="s">
        <v>698</v>
      </c>
      <c r="N9" s="566" t="s">
        <v>698</v>
      </c>
      <c r="O9" s="566" t="s">
        <v>764</v>
      </c>
      <c r="P9" s="566" t="s">
        <v>698</v>
      </c>
      <c r="Q9" s="566"/>
      <c r="R9" s="566" t="s">
        <v>684</v>
      </c>
      <c r="S9" s="566"/>
      <c r="T9" s="566"/>
      <c r="U9" s="566"/>
      <c r="V9" s="566"/>
      <c r="W9" s="566"/>
      <c r="X9" s="566"/>
      <c r="Y9" s="566"/>
      <c r="Z9" s="566"/>
      <c r="AA9" s="569"/>
      <c r="AB9" s="569"/>
      <c r="AC9" s="569"/>
      <c r="AD9" s="98"/>
      <c r="AF9" s="61" t="e">
        <f t="shared" si="2"/>
        <v>#REF!</v>
      </c>
    </row>
    <row r="10" spans="1:32">
      <c r="B10" s="97"/>
      <c r="C10" s="81"/>
      <c r="D10" s="599" t="e">
        <f>IF(Prosessilista!#REF!="","",Prosessilista!#REF!)</f>
        <v>#REF!</v>
      </c>
      <c r="E10" s="116">
        <f t="shared" si="1"/>
        <v>8</v>
      </c>
      <c r="F10" s="666" t="s">
        <v>698</v>
      </c>
      <c r="G10" s="581"/>
      <c r="H10" s="581"/>
      <c r="I10" s="581"/>
      <c r="J10" s="581"/>
      <c r="K10" s="566" t="s">
        <v>698</v>
      </c>
      <c r="L10" s="566" t="s">
        <v>684</v>
      </c>
      <c r="M10" s="566" t="s">
        <v>698</v>
      </c>
      <c r="N10" s="566" t="s">
        <v>698</v>
      </c>
      <c r="O10" s="566" t="s">
        <v>764</v>
      </c>
      <c r="P10" s="566" t="s">
        <v>698</v>
      </c>
      <c r="Q10" s="566"/>
      <c r="R10" s="566" t="s">
        <v>684</v>
      </c>
      <c r="S10" s="566"/>
      <c r="T10" s="566"/>
      <c r="U10" s="566"/>
      <c r="V10" s="566"/>
      <c r="W10" s="566"/>
      <c r="X10" s="566"/>
      <c r="Y10" s="566"/>
      <c r="Z10" s="566"/>
      <c r="AA10" s="569"/>
      <c r="AB10" s="569"/>
      <c r="AC10" s="569"/>
      <c r="AD10" s="98"/>
      <c r="AF10" s="61" t="e">
        <f t="shared" si="2"/>
        <v>#REF!</v>
      </c>
    </row>
    <row r="11" spans="1:32">
      <c r="B11" s="97"/>
      <c r="C11" s="81"/>
      <c r="D11" s="599" t="e">
        <f>IF(Prosessilista!#REF!="","",Prosessilista!#REF!)</f>
        <v>#REF!</v>
      </c>
      <c r="E11" s="116">
        <f t="shared" si="1"/>
        <v>9</v>
      </c>
      <c r="F11" s="666" t="s">
        <v>698</v>
      </c>
      <c r="G11" s="581"/>
      <c r="H11" s="581"/>
      <c r="I11" s="581"/>
      <c r="J11" s="581"/>
      <c r="K11" s="566" t="s">
        <v>698</v>
      </c>
      <c r="L11" s="566" t="s">
        <v>684</v>
      </c>
      <c r="M11" s="566" t="s">
        <v>698</v>
      </c>
      <c r="N11" s="566" t="s">
        <v>698</v>
      </c>
      <c r="O11" s="566" t="s">
        <v>764</v>
      </c>
      <c r="P11" s="566" t="s">
        <v>698</v>
      </c>
      <c r="Q11" s="566" t="s">
        <v>698</v>
      </c>
      <c r="R11" s="566" t="s">
        <v>684</v>
      </c>
      <c r="S11" s="566"/>
      <c r="T11" s="566"/>
      <c r="U11" s="566"/>
      <c r="V11" s="566"/>
      <c r="W11" s="566"/>
      <c r="X11" s="566"/>
      <c r="Y11" s="566"/>
      <c r="Z11" s="566"/>
      <c r="AA11" s="569"/>
      <c r="AB11" s="569"/>
      <c r="AC11" s="569"/>
      <c r="AD11" s="98"/>
      <c r="AF11" s="61" t="e">
        <f t="shared" si="2"/>
        <v>#REF!</v>
      </c>
    </row>
    <row r="12" spans="1:32">
      <c r="B12" s="97"/>
      <c r="C12" s="81"/>
      <c r="D12" s="599" t="e">
        <f>IF(Prosessilista!#REF!="","",Prosessilista!#REF!)</f>
        <v>#REF!</v>
      </c>
      <c r="E12" s="116">
        <f t="shared" si="1"/>
        <v>8</v>
      </c>
      <c r="F12" s="666" t="s">
        <v>698</v>
      </c>
      <c r="G12" s="581"/>
      <c r="H12" s="581"/>
      <c r="I12" s="581"/>
      <c r="J12" s="581"/>
      <c r="K12" s="566" t="s">
        <v>698</v>
      </c>
      <c r="L12" s="566" t="s">
        <v>684</v>
      </c>
      <c r="M12" s="566" t="s">
        <v>698</v>
      </c>
      <c r="N12" s="566" t="s">
        <v>698</v>
      </c>
      <c r="O12" s="566" t="s">
        <v>764</v>
      </c>
      <c r="P12" s="566" t="s">
        <v>698</v>
      </c>
      <c r="Q12" s="566"/>
      <c r="R12" s="566" t="s">
        <v>684</v>
      </c>
      <c r="S12" s="566"/>
      <c r="T12" s="566"/>
      <c r="U12" s="566"/>
      <c r="V12" s="566"/>
      <c r="W12" s="566"/>
      <c r="X12" s="566"/>
      <c r="Y12" s="566"/>
      <c r="Z12" s="566"/>
      <c r="AA12" s="569"/>
      <c r="AB12" s="569"/>
      <c r="AC12" s="569"/>
      <c r="AD12" s="98"/>
      <c r="AF12" s="61" t="e">
        <f t="shared" si="2"/>
        <v>#REF!</v>
      </c>
    </row>
    <row r="13" spans="1:32" ht="13.8" thickBot="1">
      <c r="B13" s="99"/>
      <c r="C13" s="100"/>
      <c r="D13" s="194"/>
      <c r="E13" s="117"/>
      <c r="F13" s="102"/>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4"/>
      <c r="AF13" s="60"/>
    </row>
    <row r="14" spans="1:32">
      <c r="B14" s="90"/>
      <c r="C14" s="90"/>
      <c r="D14" s="82"/>
      <c r="E14" s="118"/>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row>
    <row r="15" spans="1:32">
      <c r="B15" s="78"/>
      <c r="C15" s="78"/>
      <c r="D15" s="79"/>
      <c r="E15" s="119"/>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row>
    <row r="16" spans="1:32">
      <c r="B16" s="66"/>
      <c r="C16" s="66"/>
      <c r="D16" s="64"/>
      <c r="E16" s="113"/>
      <c r="F16" s="64"/>
      <c r="G16" s="64"/>
      <c r="H16" s="64"/>
      <c r="Z16" s="64"/>
    </row>
    <row r="17" spans="2:26">
      <c r="B17" s="66"/>
      <c r="C17" s="66"/>
      <c r="D17" s="64"/>
      <c r="E17" s="113"/>
      <c r="F17" s="64"/>
      <c r="G17" s="64"/>
      <c r="H17" s="64"/>
      <c r="Z17" s="64"/>
    </row>
    <row r="18" spans="2:26">
      <c r="B18" s="66"/>
      <c r="C18" s="66"/>
      <c r="D18" s="64"/>
      <c r="E18" s="113"/>
      <c r="F18" s="64"/>
      <c r="G18" s="64"/>
      <c r="H18" s="64"/>
      <c r="Z18" s="64"/>
    </row>
    <row r="19" spans="2:26">
      <c r="B19" s="66"/>
      <c r="C19" s="66"/>
      <c r="D19" s="64"/>
      <c r="E19" s="113"/>
      <c r="F19" s="64"/>
      <c r="G19" s="64"/>
      <c r="H19" s="64"/>
      <c r="Z19" s="64"/>
    </row>
    <row r="20" spans="2:26">
      <c r="B20" s="66"/>
      <c r="C20" s="66"/>
      <c r="D20" s="64"/>
      <c r="E20" s="113"/>
      <c r="F20" s="64"/>
      <c r="G20" s="64"/>
      <c r="H20" s="64"/>
      <c r="Z20" s="64"/>
    </row>
    <row r="21" spans="2:26">
      <c r="B21" s="66"/>
      <c r="C21" s="66"/>
      <c r="D21" s="64"/>
      <c r="E21" s="113"/>
      <c r="F21" s="64"/>
      <c r="G21" s="64"/>
      <c r="H21" s="64"/>
      <c r="Z21" s="64"/>
    </row>
    <row r="22" spans="2:26">
      <c r="B22" s="66"/>
      <c r="C22" s="66"/>
      <c r="D22" s="64"/>
      <c r="E22" s="113"/>
      <c r="F22" s="64"/>
      <c r="G22" s="64"/>
      <c r="H22" s="64"/>
      <c r="Z22" s="64"/>
    </row>
    <row r="23" spans="2:26">
      <c r="B23" s="66"/>
      <c r="C23" s="66"/>
      <c r="D23" s="64"/>
      <c r="E23" s="113"/>
      <c r="F23" s="64"/>
      <c r="G23" s="64"/>
      <c r="H23" s="64"/>
      <c r="Z23" s="64"/>
    </row>
    <row r="24" spans="2:26">
      <c r="B24" s="66"/>
      <c r="C24" s="66"/>
      <c r="D24" s="64"/>
      <c r="E24" s="113"/>
      <c r="F24" s="64"/>
      <c r="G24" s="64"/>
      <c r="H24" s="64"/>
      <c r="Z24" s="64"/>
    </row>
    <row r="25" spans="2:26">
      <c r="B25" s="66"/>
      <c r="C25" s="66"/>
      <c r="D25" s="64"/>
      <c r="E25" s="113"/>
      <c r="F25" s="64"/>
      <c r="G25" s="64"/>
      <c r="H25" s="64"/>
      <c r="Z25" s="64"/>
    </row>
    <row r="26" spans="2:26">
      <c r="B26" s="66"/>
      <c r="C26" s="66"/>
      <c r="D26" s="64"/>
      <c r="E26" s="113"/>
      <c r="F26" s="64"/>
      <c r="G26" s="64"/>
      <c r="H26" s="64"/>
      <c r="Z26" s="64"/>
    </row>
    <row r="27" spans="2:26">
      <c r="B27" s="66"/>
      <c r="C27" s="66"/>
      <c r="D27" s="64"/>
      <c r="E27" s="113"/>
      <c r="F27" s="64"/>
      <c r="G27" s="64"/>
      <c r="H27" s="64"/>
      <c r="Z27" s="64"/>
    </row>
    <row r="28" spans="2:26">
      <c r="B28" s="66"/>
      <c r="C28" s="66"/>
      <c r="D28" s="64"/>
      <c r="E28" s="113"/>
      <c r="F28" s="64"/>
      <c r="G28" s="64"/>
      <c r="H28" s="64"/>
      <c r="Z28" s="64"/>
    </row>
    <row r="29" spans="2:26">
      <c r="B29" s="66"/>
      <c r="C29" s="66"/>
      <c r="D29" s="64"/>
      <c r="E29" s="113"/>
      <c r="F29" s="64"/>
      <c r="G29" s="64"/>
      <c r="H29" s="64"/>
      <c r="Z29" s="64"/>
    </row>
    <row r="30" spans="2:26">
      <c r="B30" s="66"/>
      <c r="C30" s="66"/>
      <c r="D30" s="64"/>
      <c r="E30" s="113"/>
      <c r="F30" s="64"/>
      <c r="G30" s="64"/>
      <c r="H30" s="64"/>
      <c r="Z30" s="64"/>
    </row>
    <row r="31" spans="2:26">
      <c r="B31" s="66"/>
      <c r="C31" s="66"/>
      <c r="D31" s="64"/>
      <c r="E31" s="113"/>
      <c r="F31" s="64"/>
      <c r="G31" s="64"/>
      <c r="H31" s="64"/>
      <c r="Z31" s="64"/>
    </row>
    <row r="32" spans="2:26">
      <c r="B32" s="66"/>
      <c r="C32" s="66"/>
      <c r="D32" s="64"/>
      <c r="E32" s="113"/>
      <c r="F32" s="64"/>
      <c r="G32" s="64"/>
      <c r="H32" s="64"/>
      <c r="Z32" s="64"/>
    </row>
    <row r="33" spans="2:26">
      <c r="B33" s="66"/>
      <c r="C33" s="66"/>
      <c r="D33" s="64"/>
      <c r="E33" s="113"/>
      <c r="F33" s="64"/>
      <c r="G33" s="64"/>
      <c r="H33" s="64"/>
      <c r="Z33" s="64"/>
    </row>
    <row r="34" spans="2:26">
      <c r="B34" s="66"/>
      <c r="C34" s="66"/>
      <c r="D34" s="64"/>
      <c r="E34" s="113"/>
      <c r="F34" s="64"/>
      <c r="G34" s="64"/>
      <c r="H34" s="64"/>
      <c r="Z34" s="64"/>
    </row>
    <row r="35" spans="2:26">
      <c r="B35" s="66"/>
      <c r="C35" s="66"/>
      <c r="D35" s="64"/>
      <c r="E35" s="113"/>
      <c r="F35" s="64"/>
      <c r="G35" s="64"/>
      <c r="H35" s="64"/>
      <c r="Z35" s="64"/>
    </row>
    <row r="36" spans="2:26">
      <c r="B36" s="66"/>
      <c r="C36" s="66"/>
      <c r="D36" s="64"/>
      <c r="E36" s="113"/>
      <c r="F36" s="64"/>
      <c r="G36" s="64"/>
      <c r="H36" s="64"/>
      <c r="Z36" s="64"/>
    </row>
    <row r="37" spans="2:26">
      <c r="B37" s="66"/>
      <c r="C37" s="66"/>
      <c r="D37" s="64"/>
      <c r="E37" s="113"/>
      <c r="F37" s="64"/>
      <c r="G37" s="64"/>
      <c r="H37" s="64"/>
      <c r="Z37" s="64"/>
    </row>
    <row r="38" spans="2:26">
      <c r="B38" s="66"/>
      <c r="C38" s="66"/>
      <c r="D38" s="64"/>
      <c r="E38" s="113"/>
      <c r="F38" s="64"/>
      <c r="G38" s="64"/>
      <c r="H38" s="64"/>
      <c r="Z38" s="64"/>
    </row>
    <row r="39" spans="2:26">
      <c r="B39" s="66"/>
      <c r="C39" s="66"/>
      <c r="D39" s="64"/>
      <c r="E39" s="113"/>
      <c r="F39" s="64"/>
      <c r="G39" s="64"/>
      <c r="H39" s="64"/>
      <c r="Z39" s="64"/>
    </row>
    <row r="40" spans="2:26">
      <c r="B40" s="66"/>
      <c r="C40" s="66"/>
      <c r="D40" s="64"/>
      <c r="E40" s="113"/>
      <c r="F40" s="64"/>
      <c r="G40" s="64"/>
      <c r="H40" s="64"/>
      <c r="Z40" s="64"/>
    </row>
    <row r="41" spans="2:26">
      <c r="B41" s="66"/>
      <c r="C41" s="66"/>
      <c r="D41" s="64"/>
      <c r="E41" s="113"/>
      <c r="F41" s="64"/>
      <c r="G41" s="64"/>
      <c r="H41" s="64"/>
      <c r="Z41" s="64"/>
    </row>
    <row r="42" spans="2:26">
      <c r="B42" s="66"/>
      <c r="C42" s="66"/>
      <c r="D42" s="64"/>
      <c r="E42" s="113"/>
      <c r="F42" s="64"/>
      <c r="G42" s="64"/>
      <c r="H42" s="64"/>
      <c r="Z42" s="64"/>
    </row>
    <row r="43" spans="2:26">
      <c r="B43" s="66"/>
      <c r="C43" s="66"/>
      <c r="D43" s="64"/>
      <c r="E43" s="113"/>
      <c r="F43" s="64"/>
      <c r="G43" s="64"/>
      <c r="H43" s="64"/>
      <c r="Z43" s="64"/>
    </row>
    <row r="44" spans="2:26">
      <c r="B44" s="66"/>
      <c r="C44" s="66"/>
      <c r="D44" s="64"/>
      <c r="E44" s="113"/>
      <c r="F44" s="64"/>
      <c r="G44" s="64"/>
      <c r="H44" s="64"/>
      <c r="Z44" s="64"/>
    </row>
    <row r="45" spans="2:26">
      <c r="B45" s="66"/>
      <c r="C45" s="66"/>
      <c r="D45" s="64"/>
      <c r="E45" s="113"/>
      <c r="F45" s="64"/>
      <c r="G45" s="64"/>
      <c r="H45" s="64"/>
      <c r="Z45" s="64"/>
    </row>
    <row r="46" spans="2:26">
      <c r="B46" s="66"/>
      <c r="C46" s="66"/>
      <c r="D46" s="64"/>
      <c r="E46" s="113"/>
      <c r="F46" s="64"/>
      <c r="G46" s="64"/>
      <c r="H46" s="64"/>
      <c r="Z46" s="64"/>
    </row>
    <row r="47" spans="2:26">
      <c r="B47" s="66"/>
      <c r="C47" s="66"/>
      <c r="D47" s="64"/>
      <c r="E47" s="113"/>
      <c r="F47" s="64"/>
      <c r="G47" s="64"/>
      <c r="H47" s="64"/>
      <c r="Z47" s="64"/>
    </row>
    <row r="48" spans="2:26">
      <c r="B48" s="66"/>
      <c r="C48" s="66"/>
      <c r="D48" s="64"/>
      <c r="E48" s="113"/>
      <c r="F48" s="64"/>
      <c r="G48" s="64"/>
      <c r="H48" s="64"/>
      <c r="Z48" s="64"/>
    </row>
    <row r="49" spans="2:26">
      <c r="B49" s="66"/>
      <c r="C49" s="66"/>
      <c r="D49" s="64"/>
      <c r="E49" s="113"/>
      <c r="F49" s="64"/>
      <c r="G49" s="64"/>
      <c r="H49" s="64"/>
      <c r="Z49" s="64"/>
    </row>
    <row r="50" spans="2:26">
      <c r="B50" s="66"/>
      <c r="C50" s="66"/>
      <c r="D50" s="64"/>
      <c r="E50" s="113"/>
      <c r="F50" s="64"/>
      <c r="G50" s="64"/>
      <c r="H50" s="64"/>
      <c r="Z50" s="64"/>
    </row>
    <row r="51" spans="2:26">
      <c r="B51" s="66"/>
      <c r="C51" s="66"/>
      <c r="D51" s="64"/>
      <c r="E51" s="113"/>
      <c r="F51" s="64"/>
      <c r="G51" s="64"/>
      <c r="H51" s="64"/>
      <c r="Z51" s="64"/>
    </row>
    <row r="52" spans="2:26">
      <c r="B52" s="66"/>
      <c r="C52" s="66"/>
      <c r="D52" s="64"/>
      <c r="E52" s="113"/>
      <c r="F52" s="64"/>
      <c r="G52" s="64"/>
      <c r="H52" s="64"/>
      <c r="Z52" s="64"/>
    </row>
    <row r="53" spans="2:26">
      <c r="B53" s="66"/>
      <c r="C53" s="66"/>
      <c r="D53" s="64"/>
      <c r="E53" s="113"/>
      <c r="F53" s="64"/>
      <c r="G53" s="64"/>
      <c r="H53" s="64"/>
      <c r="Z53" s="64"/>
    </row>
    <row r="54" spans="2:26">
      <c r="B54" s="66"/>
      <c r="C54" s="66"/>
      <c r="D54" s="64"/>
      <c r="E54" s="113"/>
      <c r="F54" s="64"/>
      <c r="G54" s="64"/>
      <c r="H54" s="64"/>
      <c r="Z54" s="64"/>
    </row>
    <row r="55" spans="2:26">
      <c r="B55" s="66"/>
      <c r="C55" s="66"/>
      <c r="D55" s="64"/>
      <c r="E55" s="113"/>
      <c r="F55" s="64"/>
      <c r="G55" s="64"/>
      <c r="H55" s="64"/>
      <c r="Z55" s="64"/>
    </row>
    <row r="56" spans="2:26">
      <c r="B56" s="66"/>
      <c r="C56" s="66"/>
      <c r="D56" s="64"/>
      <c r="E56" s="113"/>
      <c r="F56" s="64"/>
      <c r="G56" s="64"/>
      <c r="H56" s="64"/>
      <c r="Z56" s="64"/>
    </row>
    <row r="57" spans="2:26">
      <c r="B57" s="66"/>
      <c r="C57" s="66"/>
      <c r="D57" s="64"/>
      <c r="E57" s="113"/>
      <c r="F57" s="64"/>
      <c r="G57" s="64"/>
      <c r="H57" s="64"/>
      <c r="Z57" s="64"/>
    </row>
    <row r="58" spans="2:26">
      <c r="B58" s="66"/>
      <c r="C58" s="66"/>
      <c r="D58" s="64"/>
      <c r="E58" s="113"/>
      <c r="F58" s="64"/>
      <c r="G58" s="64"/>
      <c r="H58" s="64"/>
      <c r="Z58" s="64"/>
    </row>
    <row r="59" spans="2:26">
      <c r="B59" s="66"/>
      <c r="C59" s="66"/>
      <c r="D59" s="64"/>
      <c r="E59" s="113"/>
      <c r="F59" s="64"/>
      <c r="G59" s="64"/>
      <c r="H59" s="64"/>
      <c r="Z59" s="64"/>
    </row>
    <row r="60" spans="2:26">
      <c r="B60" s="66"/>
      <c r="C60" s="66"/>
      <c r="D60" s="64"/>
      <c r="E60" s="113"/>
      <c r="F60" s="64"/>
      <c r="G60" s="64"/>
      <c r="H60" s="64"/>
      <c r="Z60" s="64"/>
    </row>
    <row r="61" spans="2:26">
      <c r="B61" s="66"/>
      <c r="C61" s="66"/>
      <c r="D61" s="64"/>
      <c r="E61" s="113"/>
      <c r="F61" s="64"/>
      <c r="G61" s="64"/>
      <c r="H61" s="64"/>
      <c r="Z61" s="64"/>
    </row>
    <row r="62" spans="2:26">
      <c r="B62" s="66"/>
      <c r="C62" s="66"/>
      <c r="D62" s="64"/>
      <c r="E62" s="113"/>
      <c r="F62" s="64"/>
      <c r="G62" s="64"/>
      <c r="H62" s="64"/>
      <c r="Z62" s="64"/>
    </row>
    <row r="63" spans="2:26">
      <c r="B63" s="66"/>
      <c r="C63" s="66"/>
      <c r="D63" s="64"/>
      <c r="E63" s="113"/>
      <c r="F63" s="64"/>
      <c r="G63" s="64"/>
      <c r="H63" s="64"/>
      <c r="Z63" s="64"/>
    </row>
    <row r="64" spans="2:26">
      <c r="B64" s="66"/>
      <c r="C64" s="66"/>
      <c r="D64" s="64"/>
      <c r="E64" s="113"/>
      <c r="F64" s="64"/>
      <c r="G64" s="64"/>
      <c r="H64" s="64"/>
      <c r="Z64" s="64"/>
    </row>
    <row r="65" spans="2:26">
      <c r="B65" s="66"/>
      <c r="C65" s="66"/>
      <c r="D65" s="64"/>
      <c r="E65" s="113"/>
      <c r="F65" s="64"/>
      <c r="G65" s="64"/>
      <c r="H65" s="64"/>
      <c r="Z65" s="64"/>
    </row>
    <row r="66" spans="2:26">
      <c r="B66" s="66"/>
      <c r="C66" s="66"/>
      <c r="D66" s="64"/>
      <c r="E66" s="113"/>
      <c r="F66" s="64"/>
      <c r="G66" s="64"/>
      <c r="H66" s="64"/>
      <c r="Z66" s="64"/>
    </row>
    <row r="67" spans="2:26">
      <c r="B67" s="66"/>
      <c r="C67" s="66"/>
      <c r="D67" s="64"/>
      <c r="E67" s="113"/>
      <c r="F67" s="64"/>
      <c r="G67" s="64"/>
      <c r="H67" s="64"/>
      <c r="Z67" s="64"/>
    </row>
    <row r="68" spans="2:26">
      <c r="B68" s="66"/>
      <c r="C68" s="66"/>
      <c r="D68" s="64"/>
      <c r="E68" s="113"/>
      <c r="F68" s="64"/>
      <c r="G68" s="64"/>
      <c r="H68" s="64"/>
      <c r="Z68" s="64"/>
    </row>
    <row r="69" spans="2:26">
      <c r="B69" s="66"/>
      <c r="C69" s="66"/>
      <c r="D69" s="64"/>
      <c r="E69" s="113"/>
      <c r="F69" s="64"/>
      <c r="G69" s="64"/>
      <c r="H69" s="64"/>
      <c r="Z69" s="64"/>
    </row>
    <row r="70" spans="2:26">
      <c r="B70" s="66"/>
      <c r="C70" s="66"/>
      <c r="D70" s="64"/>
      <c r="E70" s="113"/>
      <c r="F70" s="64"/>
      <c r="G70" s="64"/>
      <c r="H70" s="64"/>
      <c r="Z70" s="64"/>
    </row>
    <row r="71" spans="2:26">
      <c r="B71" s="66"/>
      <c r="C71" s="66"/>
      <c r="D71" s="64"/>
      <c r="E71" s="113"/>
      <c r="F71" s="64"/>
      <c r="G71" s="64"/>
      <c r="H71" s="64"/>
      <c r="Z71" s="64"/>
    </row>
    <row r="72" spans="2:26">
      <c r="B72" s="66"/>
      <c r="C72" s="66"/>
      <c r="D72" s="64"/>
      <c r="E72" s="113"/>
      <c r="F72" s="64"/>
      <c r="G72" s="64"/>
      <c r="H72" s="64"/>
      <c r="Z72" s="64"/>
    </row>
    <row r="73" spans="2:26">
      <c r="B73" s="66"/>
      <c r="C73" s="66"/>
      <c r="D73" s="64"/>
      <c r="E73" s="113"/>
      <c r="F73" s="64"/>
      <c r="G73" s="64"/>
      <c r="H73" s="64"/>
      <c r="Z73" s="64"/>
    </row>
    <row r="74" spans="2:26">
      <c r="B74" s="66"/>
      <c r="C74" s="66"/>
      <c r="D74" s="64"/>
      <c r="E74" s="113"/>
      <c r="F74" s="64"/>
      <c r="G74" s="64"/>
      <c r="H74" s="64"/>
      <c r="Z74" s="64"/>
    </row>
    <row r="75" spans="2:26">
      <c r="B75" s="66"/>
      <c r="C75" s="66"/>
      <c r="D75" s="64"/>
      <c r="E75" s="113"/>
      <c r="F75" s="64"/>
      <c r="G75" s="64"/>
      <c r="H75" s="64"/>
      <c r="Z75" s="64"/>
    </row>
    <row r="76" spans="2:26">
      <c r="B76" s="66"/>
      <c r="C76" s="66"/>
      <c r="D76" s="64"/>
      <c r="E76" s="113"/>
      <c r="F76" s="64"/>
      <c r="G76" s="64"/>
      <c r="H76" s="64"/>
      <c r="Z76" s="64"/>
    </row>
    <row r="77" spans="2:26">
      <c r="B77" s="66"/>
      <c r="C77" s="66"/>
      <c r="D77" s="64"/>
      <c r="E77" s="113"/>
      <c r="F77" s="64"/>
      <c r="G77" s="64"/>
      <c r="H77" s="64"/>
      <c r="Z77" s="64"/>
    </row>
    <row r="78" spans="2:26">
      <c r="B78" s="66"/>
      <c r="C78" s="66"/>
      <c r="D78" s="64"/>
      <c r="E78" s="113"/>
      <c r="F78" s="64"/>
      <c r="G78" s="64"/>
      <c r="H78" s="64"/>
      <c r="Z78" s="64"/>
    </row>
    <row r="79" spans="2:26">
      <c r="B79" s="66"/>
      <c r="C79" s="66"/>
      <c r="D79" s="64"/>
      <c r="E79" s="113"/>
      <c r="F79" s="64"/>
      <c r="G79" s="64"/>
      <c r="H79" s="64"/>
      <c r="Z79" s="64"/>
    </row>
    <row r="80" spans="2:26">
      <c r="B80" s="68"/>
      <c r="C80" s="68"/>
      <c r="D80" s="64"/>
      <c r="E80" s="113"/>
      <c r="F80" s="64"/>
      <c r="G80" s="64"/>
      <c r="H80" s="64"/>
      <c r="Z80" s="64"/>
    </row>
    <row r="81" spans="2:26">
      <c r="B81" s="68"/>
      <c r="C81" s="68"/>
      <c r="D81" s="64"/>
      <c r="E81" s="113"/>
      <c r="F81" s="64"/>
      <c r="G81" s="64"/>
      <c r="H81" s="64"/>
      <c r="Z81" s="64"/>
    </row>
    <row r="82" spans="2:26">
      <c r="B82" s="68"/>
      <c r="C82" s="68"/>
      <c r="D82" s="64"/>
      <c r="E82" s="113"/>
      <c r="F82" s="64"/>
      <c r="G82" s="64"/>
      <c r="H82" s="64"/>
      <c r="Z82" s="64"/>
    </row>
    <row r="83" spans="2:26">
      <c r="B83" s="68"/>
      <c r="C83" s="68"/>
      <c r="D83" s="64"/>
      <c r="E83" s="113"/>
      <c r="F83" s="64"/>
      <c r="G83" s="64"/>
      <c r="H83" s="64"/>
      <c r="Z83" s="64"/>
    </row>
    <row r="84" spans="2:26">
      <c r="B84" s="68"/>
      <c r="C84" s="68"/>
      <c r="D84" s="64"/>
      <c r="E84" s="113"/>
      <c r="F84" s="64"/>
      <c r="G84" s="64"/>
      <c r="H84" s="64"/>
      <c r="Z84" s="64"/>
    </row>
    <row r="85" spans="2:26">
      <c r="B85" s="68"/>
      <c r="C85" s="68"/>
      <c r="D85" s="64"/>
      <c r="E85" s="113"/>
      <c r="F85" s="64"/>
      <c r="G85" s="64"/>
      <c r="H85" s="64"/>
      <c r="Z85" s="64"/>
    </row>
    <row r="86" spans="2:26">
      <c r="B86" s="68"/>
      <c r="C86" s="68"/>
      <c r="D86" s="64"/>
      <c r="E86" s="113"/>
      <c r="F86" s="64"/>
      <c r="G86" s="64"/>
      <c r="H86" s="64"/>
      <c r="Z86" s="64"/>
    </row>
    <row r="87" spans="2:26">
      <c r="B87" s="68"/>
      <c r="C87" s="68"/>
      <c r="D87" s="64"/>
      <c r="E87" s="113"/>
      <c r="F87" s="64"/>
      <c r="G87" s="64"/>
      <c r="H87" s="64"/>
      <c r="Z87" s="64"/>
    </row>
    <row r="88" spans="2:26">
      <c r="B88" s="68"/>
      <c r="C88" s="68"/>
      <c r="D88" s="64"/>
      <c r="E88" s="113"/>
      <c r="F88" s="64"/>
      <c r="G88" s="64"/>
      <c r="H88" s="64"/>
      <c r="Z88" s="64"/>
    </row>
    <row r="89" spans="2:26">
      <c r="B89" s="68"/>
      <c r="C89" s="68"/>
      <c r="D89" s="64"/>
      <c r="E89" s="113"/>
      <c r="F89" s="64"/>
      <c r="G89" s="64"/>
      <c r="H89" s="64"/>
      <c r="Z89" s="64"/>
    </row>
    <row r="90" spans="2:26">
      <c r="B90" s="68"/>
      <c r="C90" s="68"/>
      <c r="D90" s="64"/>
      <c r="E90" s="113"/>
      <c r="F90" s="64"/>
      <c r="G90" s="64"/>
      <c r="H90" s="64"/>
      <c r="Z90" s="64"/>
    </row>
    <row r="91" spans="2:26">
      <c r="B91" s="68"/>
      <c r="C91" s="68"/>
      <c r="D91" s="64"/>
      <c r="E91" s="113"/>
      <c r="F91" s="64"/>
      <c r="G91" s="64"/>
      <c r="H91" s="64"/>
      <c r="Z91" s="64"/>
    </row>
    <row r="92" spans="2:26">
      <c r="B92" s="68"/>
      <c r="C92" s="68"/>
      <c r="D92" s="64"/>
      <c r="E92" s="113"/>
      <c r="F92" s="64"/>
      <c r="G92" s="64"/>
      <c r="H92" s="64"/>
      <c r="Z92" s="64"/>
    </row>
    <row r="93" spans="2:26">
      <c r="B93" s="68"/>
      <c r="C93" s="68"/>
      <c r="D93" s="64"/>
      <c r="E93" s="113"/>
      <c r="F93" s="64"/>
      <c r="G93" s="64"/>
      <c r="H93" s="64"/>
      <c r="Z93" s="64"/>
    </row>
    <row r="94" spans="2:26">
      <c r="B94" s="68"/>
      <c r="C94" s="68"/>
      <c r="D94" s="64"/>
      <c r="E94" s="113"/>
      <c r="F94" s="64"/>
      <c r="G94" s="64"/>
      <c r="H94" s="64"/>
      <c r="Z94" s="64"/>
    </row>
    <row r="95" spans="2:26">
      <c r="B95" s="68"/>
      <c r="C95" s="68"/>
      <c r="D95" s="64"/>
      <c r="E95" s="113"/>
      <c r="F95" s="64"/>
      <c r="G95" s="64"/>
      <c r="H95" s="64"/>
      <c r="Z95" s="64"/>
    </row>
    <row r="96" spans="2:26">
      <c r="B96" s="68"/>
      <c r="C96" s="68"/>
      <c r="D96" s="64"/>
      <c r="E96" s="113"/>
      <c r="F96" s="64"/>
      <c r="G96" s="64"/>
      <c r="H96" s="64"/>
      <c r="Z96" s="64"/>
    </row>
    <row r="97" spans="2:26">
      <c r="B97" s="68"/>
      <c r="C97" s="68"/>
      <c r="D97" s="64"/>
      <c r="E97" s="113"/>
      <c r="F97" s="64"/>
      <c r="G97" s="64"/>
      <c r="H97" s="64"/>
      <c r="Z97" s="64"/>
    </row>
    <row r="98" spans="2:26">
      <c r="B98" s="68"/>
      <c r="C98" s="68"/>
      <c r="D98" s="64"/>
      <c r="E98" s="113"/>
      <c r="F98" s="64"/>
      <c r="G98" s="64"/>
      <c r="H98" s="64"/>
      <c r="Z98" s="64"/>
    </row>
    <row r="99" spans="2:26">
      <c r="B99" s="68"/>
      <c r="C99" s="68"/>
      <c r="D99" s="64"/>
      <c r="E99" s="113"/>
      <c r="F99" s="64"/>
      <c r="G99" s="64"/>
      <c r="H99" s="64"/>
      <c r="Z99" s="64"/>
    </row>
    <row r="100" spans="2:26">
      <c r="B100" s="68"/>
      <c r="C100" s="68"/>
      <c r="D100" s="64"/>
      <c r="E100" s="113"/>
      <c r="F100" s="64"/>
      <c r="G100" s="64"/>
      <c r="H100" s="64"/>
      <c r="Z100" s="64"/>
    </row>
    <row r="101" spans="2:26">
      <c r="B101" s="68"/>
      <c r="C101" s="68"/>
      <c r="D101" s="64"/>
      <c r="E101" s="113"/>
      <c r="F101" s="64"/>
      <c r="G101" s="64"/>
      <c r="H101" s="64"/>
      <c r="Z101" s="64"/>
    </row>
    <row r="102" spans="2:26">
      <c r="B102" s="68"/>
      <c r="C102" s="68"/>
      <c r="D102" s="64"/>
      <c r="E102" s="113"/>
      <c r="F102" s="64"/>
      <c r="G102" s="64"/>
      <c r="H102" s="64"/>
      <c r="Z102" s="64"/>
    </row>
    <row r="103" spans="2:26">
      <c r="B103" s="68"/>
      <c r="C103" s="68"/>
      <c r="D103" s="64"/>
      <c r="E103" s="113"/>
      <c r="F103" s="64"/>
      <c r="G103" s="64"/>
      <c r="H103" s="64"/>
      <c r="Z103" s="64"/>
    </row>
    <row r="104" spans="2:26">
      <c r="B104" s="68"/>
      <c r="C104" s="68"/>
      <c r="D104" s="64"/>
      <c r="E104" s="113"/>
      <c r="F104" s="64"/>
      <c r="G104" s="64"/>
      <c r="H104" s="64"/>
      <c r="Z104" s="64"/>
    </row>
    <row r="105" spans="2:26">
      <c r="B105" s="68"/>
      <c r="C105" s="68"/>
      <c r="D105" s="64"/>
      <c r="E105" s="113"/>
      <c r="F105" s="64"/>
      <c r="G105" s="64"/>
      <c r="H105" s="64"/>
      <c r="Z105" s="64"/>
    </row>
    <row r="106" spans="2:26">
      <c r="B106" s="68"/>
      <c r="C106" s="68"/>
      <c r="D106" s="64"/>
      <c r="E106" s="113"/>
      <c r="F106" s="64"/>
      <c r="G106" s="64"/>
      <c r="H106" s="64"/>
      <c r="Z106" s="64"/>
    </row>
    <row r="107" spans="2:26">
      <c r="B107" s="68"/>
      <c r="C107" s="68"/>
      <c r="D107" s="64"/>
      <c r="E107" s="113"/>
      <c r="F107" s="64"/>
      <c r="G107" s="64"/>
      <c r="H107" s="64"/>
      <c r="Z107" s="64"/>
    </row>
    <row r="108" spans="2:26">
      <c r="B108" s="68"/>
      <c r="C108" s="68"/>
      <c r="D108" s="64"/>
      <c r="E108" s="113"/>
      <c r="F108" s="64"/>
      <c r="G108" s="64"/>
      <c r="H108" s="64"/>
      <c r="Z108" s="64"/>
    </row>
    <row r="109" spans="2:26">
      <c r="B109" s="68"/>
      <c r="C109" s="68"/>
      <c r="D109" s="64"/>
      <c r="E109" s="113"/>
      <c r="F109" s="64"/>
      <c r="G109" s="64"/>
      <c r="H109" s="64"/>
      <c r="Z109" s="64"/>
    </row>
    <row r="110" spans="2:26">
      <c r="B110" s="68"/>
      <c r="C110" s="68"/>
      <c r="D110" s="64"/>
      <c r="E110" s="113"/>
      <c r="F110" s="64"/>
      <c r="G110" s="64"/>
      <c r="H110" s="64"/>
      <c r="Z110" s="64"/>
    </row>
    <row r="111" spans="2:26">
      <c r="B111" s="68"/>
      <c r="C111" s="68"/>
      <c r="D111" s="64"/>
      <c r="E111" s="113"/>
      <c r="F111" s="64"/>
      <c r="G111" s="64"/>
      <c r="H111" s="64"/>
      <c r="Z111" s="64"/>
    </row>
    <row r="112" spans="2:26">
      <c r="B112" s="68"/>
      <c r="C112" s="68"/>
      <c r="D112" s="64"/>
      <c r="E112" s="113"/>
      <c r="F112" s="64"/>
      <c r="G112" s="64"/>
      <c r="H112" s="64"/>
      <c r="Z112" s="64"/>
    </row>
    <row r="113" spans="2:26">
      <c r="B113" s="68"/>
      <c r="C113" s="68"/>
      <c r="D113" s="64"/>
      <c r="E113" s="113"/>
      <c r="F113" s="64"/>
      <c r="G113" s="64"/>
      <c r="H113" s="64"/>
      <c r="Z113" s="64"/>
    </row>
    <row r="114" spans="2:26">
      <c r="B114" s="68"/>
      <c r="C114" s="68"/>
      <c r="D114" s="64"/>
      <c r="E114" s="113"/>
      <c r="F114" s="64"/>
      <c r="G114" s="64"/>
      <c r="H114" s="64"/>
      <c r="Z114" s="64"/>
    </row>
    <row r="115" spans="2:26">
      <c r="B115" s="68"/>
      <c r="C115" s="68"/>
      <c r="D115" s="64"/>
      <c r="E115" s="113"/>
      <c r="F115" s="64"/>
      <c r="G115" s="64"/>
      <c r="H115" s="64"/>
      <c r="Z115" s="64"/>
    </row>
    <row r="116" spans="2:26">
      <c r="B116" s="68"/>
      <c r="C116" s="68"/>
      <c r="D116" s="64"/>
      <c r="E116" s="113"/>
      <c r="F116" s="64"/>
      <c r="G116" s="64"/>
      <c r="H116" s="64"/>
      <c r="Z116" s="64"/>
    </row>
    <row r="117" spans="2:26">
      <c r="B117" s="68"/>
      <c r="C117" s="68"/>
      <c r="D117" s="64"/>
      <c r="E117" s="113"/>
      <c r="F117" s="64"/>
      <c r="G117" s="64"/>
      <c r="H117" s="64"/>
      <c r="Z117" s="64"/>
    </row>
    <row r="118" spans="2:26">
      <c r="B118" s="68"/>
      <c r="C118" s="68"/>
      <c r="D118" s="64"/>
      <c r="E118" s="113"/>
      <c r="F118" s="64"/>
      <c r="G118" s="64"/>
      <c r="H118" s="64"/>
      <c r="Z118" s="64"/>
    </row>
    <row r="119" spans="2:26">
      <c r="B119" s="68"/>
      <c r="C119" s="68"/>
      <c r="D119" s="64"/>
      <c r="E119" s="113"/>
      <c r="F119" s="64"/>
      <c r="G119" s="64"/>
      <c r="H119" s="64"/>
      <c r="Z119" s="64"/>
    </row>
    <row r="120" spans="2:26">
      <c r="B120" s="68"/>
      <c r="C120" s="68"/>
      <c r="D120" s="64"/>
      <c r="E120" s="113"/>
      <c r="F120" s="64"/>
      <c r="G120" s="64"/>
      <c r="H120" s="64"/>
      <c r="Z120" s="64"/>
    </row>
    <row r="121" spans="2:26">
      <c r="B121" s="68"/>
      <c r="C121" s="68"/>
      <c r="D121" s="64"/>
      <c r="E121" s="113"/>
      <c r="F121" s="64"/>
      <c r="G121" s="64"/>
      <c r="H121" s="64"/>
      <c r="Z121" s="64"/>
    </row>
    <row r="122" spans="2:26">
      <c r="B122" s="68"/>
      <c r="C122" s="68"/>
      <c r="D122" s="64"/>
      <c r="E122" s="113"/>
      <c r="F122" s="64"/>
      <c r="G122" s="64"/>
      <c r="H122" s="64"/>
      <c r="Z122" s="64"/>
    </row>
    <row r="123" spans="2:26">
      <c r="B123" s="68"/>
      <c r="C123" s="68"/>
      <c r="D123" s="64"/>
      <c r="E123" s="113"/>
      <c r="F123" s="64"/>
      <c r="G123" s="64"/>
      <c r="H123" s="64"/>
      <c r="Z123" s="64"/>
    </row>
    <row r="124" spans="2:26">
      <c r="B124" s="68"/>
      <c r="C124" s="68"/>
      <c r="D124" s="64"/>
      <c r="E124" s="113"/>
      <c r="F124" s="64"/>
      <c r="G124" s="64"/>
      <c r="H124" s="64"/>
      <c r="Z124" s="64"/>
    </row>
    <row r="125" spans="2:26">
      <c r="B125" s="68"/>
      <c r="C125" s="68"/>
      <c r="D125" s="64"/>
      <c r="E125" s="113"/>
      <c r="F125" s="64"/>
      <c r="G125" s="64"/>
      <c r="H125" s="64"/>
      <c r="Z125" s="64"/>
    </row>
    <row r="126" spans="2:26">
      <c r="B126" s="68"/>
      <c r="C126" s="68"/>
      <c r="D126" s="64"/>
      <c r="E126" s="113"/>
      <c r="F126" s="64"/>
      <c r="G126" s="64"/>
      <c r="H126" s="64"/>
      <c r="Z126" s="64"/>
    </row>
    <row r="127" spans="2:26">
      <c r="B127" s="68"/>
      <c r="C127" s="68"/>
      <c r="D127" s="64"/>
      <c r="E127" s="113"/>
      <c r="F127" s="64"/>
      <c r="G127" s="64"/>
      <c r="H127" s="64"/>
      <c r="Z127" s="64"/>
    </row>
    <row r="128" spans="2:26">
      <c r="B128" s="68"/>
      <c r="C128" s="68"/>
      <c r="D128" s="64"/>
      <c r="E128" s="113"/>
      <c r="F128" s="64"/>
      <c r="G128" s="64"/>
      <c r="H128" s="64"/>
      <c r="Z128" s="64"/>
    </row>
    <row r="129" spans="2:26">
      <c r="B129" s="68"/>
      <c r="C129" s="68"/>
      <c r="D129" s="64"/>
      <c r="E129" s="113"/>
      <c r="F129" s="64"/>
      <c r="G129" s="64"/>
      <c r="H129" s="64"/>
      <c r="Z129" s="64"/>
    </row>
    <row r="130" spans="2:26">
      <c r="B130" s="68"/>
      <c r="C130" s="68"/>
      <c r="D130" s="64"/>
      <c r="E130" s="113"/>
      <c r="F130" s="64"/>
      <c r="G130" s="64"/>
      <c r="H130" s="64"/>
      <c r="Z130" s="64"/>
    </row>
    <row r="131" spans="2:26">
      <c r="B131" s="68"/>
      <c r="C131" s="68"/>
      <c r="D131" s="64"/>
      <c r="E131" s="113"/>
      <c r="F131" s="64"/>
      <c r="G131" s="64"/>
      <c r="H131" s="64"/>
      <c r="Z131" s="64"/>
    </row>
    <row r="132" spans="2:26">
      <c r="B132" s="68"/>
      <c r="C132" s="68"/>
      <c r="D132" s="64"/>
      <c r="E132" s="113"/>
      <c r="F132" s="64"/>
      <c r="G132" s="64"/>
      <c r="H132" s="64"/>
      <c r="Z132" s="64"/>
    </row>
    <row r="133" spans="2:26">
      <c r="B133" s="68"/>
      <c r="C133" s="68"/>
      <c r="D133" s="64"/>
      <c r="E133" s="113"/>
      <c r="F133" s="64"/>
      <c r="G133" s="64"/>
      <c r="H133" s="64"/>
      <c r="Z133" s="64"/>
    </row>
    <row r="134" spans="2:26">
      <c r="B134" s="68"/>
      <c r="C134" s="68"/>
      <c r="D134" s="64"/>
      <c r="E134" s="113"/>
      <c r="F134" s="64"/>
      <c r="G134" s="64"/>
      <c r="H134" s="64"/>
      <c r="Z134" s="64"/>
    </row>
    <row r="135" spans="2:26">
      <c r="B135" s="68"/>
      <c r="C135" s="68"/>
      <c r="D135" s="64"/>
      <c r="E135" s="113"/>
      <c r="F135" s="64"/>
      <c r="G135" s="64"/>
      <c r="H135" s="64"/>
      <c r="Z135" s="64"/>
    </row>
    <row r="136" spans="2:26">
      <c r="B136" s="68"/>
      <c r="C136" s="68"/>
      <c r="D136" s="64"/>
      <c r="E136" s="113"/>
      <c r="F136" s="64"/>
      <c r="G136" s="64"/>
      <c r="H136" s="64"/>
      <c r="Z136" s="64"/>
    </row>
    <row r="137" spans="2:26">
      <c r="B137" s="68"/>
      <c r="C137" s="68"/>
      <c r="D137" s="64"/>
      <c r="E137" s="113"/>
      <c r="F137" s="64"/>
      <c r="G137" s="64"/>
      <c r="H137" s="64"/>
      <c r="Z137" s="64"/>
    </row>
    <row r="138" spans="2:26">
      <c r="B138" s="68"/>
      <c r="C138" s="68"/>
      <c r="D138" s="64"/>
      <c r="E138" s="113"/>
      <c r="F138" s="64"/>
      <c r="G138" s="64"/>
      <c r="H138" s="64"/>
      <c r="Z138" s="64"/>
    </row>
    <row r="139" spans="2:26">
      <c r="B139" s="68"/>
      <c r="C139" s="68"/>
      <c r="D139" s="64"/>
      <c r="E139" s="113"/>
      <c r="F139" s="64"/>
      <c r="G139" s="64"/>
      <c r="H139" s="64"/>
      <c r="Z139" s="64"/>
    </row>
    <row r="140" spans="2:26">
      <c r="B140" s="68"/>
      <c r="C140" s="68"/>
      <c r="D140" s="64"/>
      <c r="E140" s="113"/>
      <c r="F140" s="64"/>
      <c r="G140" s="64"/>
      <c r="H140" s="64"/>
      <c r="Z140" s="64"/>
    </row>
    <row r="141" spans="2:26">
      <c r="B141" s="68"/>
      <c r="C141" s="68"/>
      <c r="D141" s="64"/>
      <c r="E141" s="113"/>
      <c r="F141" s="64"/>
      <c r="G141" s="64"/>
      <c r="H141" s="64"/>
      <c r="Z141" s="64"/>
    </row>
    <row r="142" spans="2:26">
      <c r="B142" s="68"/>
      <c r="C142" s="68"/>
      <c r="D142" s="64"/>
      <c r="E142" s="113"/>
      <c r="F142" s="64"/>
      <c r="G142" s="64"/>
      <c r="H142" s="64"/>
      <c r="Z142" s="64"/>
    </row>
    <row r="143" spans="2:26">
      <c r="B143" s="68"/>
      <c r="C143" s="68"/>
      <c r="D143" s="64"/>
      <c r="E143" s="113"/>
      <c r="F143" s="64"/>
      <c r="G143" s="64"/>
      <c r="H143" s="64"/>
      <c r="Z143" s="64"/>
    </row>
    <row r="144" spans="2:26">
      <c r="B144" s="68"/>
      <c r="C144" s="68"/>
      <c r="D144" s="64"/>
      <c r="E144" s="113"/>
      <c r="F144" s="64"/>
      <c r="G144" s="64"/>
      <c r="H144" s="64"/>
      <c r="Z144" s="64"/>
    </row>
    <row r="145" spans="2:26">
      <c r="B145" s="68"/>
      <c r="C145" s="68"/>
      <c r="D145" s="64"/>
      <c r="E145" s="113"/>
      <c r="F145" s="64"/>
      <c r="G145" s="64"/>
      <c r="H145" s="64"/>
      <c r="Z145" s="64"/>
    </row>
    <row r="146" spans="2:26">
      <c r="B146" s="68"/>
      <c r="C146" s="68"/>
      <c r="D146" s="64"/>
      <c r="E146" s="113"/>
      <c r="F146" s="64"/>
      <c r="G146" s="64"/>
      <c r="H146" s="64"/>
      <c r="Z146" s="64"/>
    </row>
    <row r="147" spans="2:26">
      <c r="B147" s="68"/>
      <c r="C147" s="68"/>
      <c r="D147" s="64"/>
      <c r="E147" s="113"/>
      <c r="F147" s="64"/>
      <c r="G147" s="64"/>
      <c r="H147" s="64"/>
      <c r="Z147" s="64"/>
    </row>
    <row r="148" spans="2:26">
      <c r="B148" s="68"/>
      <c r="C148" s="68"/>
      <c r="D148" s="64"/>
      <c r="E148" s="113"/>
      <c r="F148" s="64"/>
      <c r="G148" s="64"/>
      <c r="H148" s="64"/>
      <c r="Z148" s="64"/>
    </row>
    <row r="149" spans="2:26">
      <c r="B149" s="68"/>
      <c r="C149" s="68"/>
      <c r="D149" s="64"/>
      <c r="E149" s="113"/>
      <c r="F149" s="64"/>
      <c r="G149" s="64"/>
      <c r="H149" s="64"/>
      <c r="Z149" s="64"/>
    </row>
    <row r="150" spans="2:26">
      <c r="B150" s="68"/>
      <c r="C150" s="68"/>
      <c r="D150" s="64"/>
      <c r="E150" s="113"/>
      <c r="F150" s="64"/>
      <c r="G150" s="64"/>
      <c r="H150" s="64"/>
      <c r="Z150" s="64"/>
    </row>
    <row r="151" spans="2:26">
      <c r="B151" s="68"/>
      <c r="C151" s="68"/>
      <c r="D151" s="64"/>
      <c r="E151" s="113"/>
      <c r="F151" s="64"/>
      <c r="G151" s="64"/>
      <c r="H151" s="64"/>
      <c r="Z151" s="64"/>
    </row>
    <row r="152" spans="2:26">
      <c r="B152" s="68"/>
      <c r="C152" s="68"/>
      <c r="D152" s="64"/>
      <c r="E152" s="113"/>
      <c r="F152" s="64"/>
      <c r="G152" s="64"/>
      <c r="H152" s="64"/>
      <c r="Z152" s="64"/>
    </row>
    <row r="153" spans="2:26">
      <c r="B153" s="68"/>
      <c r="C153" s="68"/>
      <c r="D153" s="64"/>
      <c r="E153" s="113"/>
      <c r="F153" s="64"/>
      <c r="G153" s="64"/>
      <c r="H153" s="64"/>
      <c r="Z153" s="64"/>
    </row>
    <row r="154" spans="2:26">
      <c r="B154" s="68"/>
      <c r="C154" s="68"/>
      <c r="D154" s="64"/>
      <c r="E154" s="113"/>
      <c r="F154" s="64"/>
      <c r="G154" s="64"/>
      <c r="H154" s="64"/>
      <c r="Z154" s="64"/>
    </row>
    <row r="155" spans="2:26">
      <c r="B155" s="68"/>
      <c r="C155" s="68"/>
      <c r="D155" s="64"/>
      <c r="E155" s="113"/>
      <c r="F155" s="64"/>
      <c r="G155" s="64"/>
      <c r="H155" s="64"/>
      <c r="Z155" s="64"/>
    </row>
    <row r="156" spans="2:26">
      <c r="B156" s="68"/>
      <c r="C156" s="68"/>
      <c r="D156" s="64"/>
      <c r="E156" s="113"/>
      <c r="F156" s="64"/>
      <c r="G156" s="64"/>
      <c r="H156" s="64"/>
      <c r="Z156" s="64"/>
    </row>
    <row r="157" spans="2:26">
      <c r="B157" s="68"/>
      <c r="C157" s="68"/>
      <c r="D157" s="64"/>
      <c r="E157" s="113"/>
      <c r="F157" s="64"/>
      <c r="G157" s="64"/>
      <c r="H157" s="64"/>
      <c r="Z157" s="64"/>
    </row>
    <row r="158" spans="2:26">
      <c r="B158" s="68"/>
      <c r="C158" s="68"/>
      <c r="D158" s="64"/>
      <c r="E158" s="113"/>
      <c r="F158" s="64"/>
      <c r="G158" s="64"/>
      <c r="H158" s="64"/>
      <c r="Z158" s="64"/>
    </row>
    <row r="159" spans="2:26">
      <c r="B159" s="68"/>
      <c r="C159" s="68"/>
      <c r="D159" s="64"/>
      <c r="E159" s="113"/>
      <c r="F159" s="64"/>
      <c r="G159" s="64"/>
      <c r="H159" s="64"/>
      <c r="Z159" s="64"/>
    </row>
    <row r="160" spans="2:26">
      <c r="B160" s="68"/>
      <c r="C160" s="68"/>
      <c r="D160" s="64"/>
      <c r="E160" s="113"/>
      <c r="F160" s="64"/>
      <c r="G160" s="64"/>
      <c r="H160" s="64"/>
      <c r="Z160" s="64"/>
    </row>
    <row r="161" spans="2:26">
      <c r="B161" s="68"/>
      <c r="C161" s="68"/>
      <c r="D161" s="64"/>
      <c r="E161" s="113"/>
      <c r="F161" s="64"/>
      <c r="G161" s="64"/>
      <c r="H161" s="64"/>
      <c r="Z161" s="64"/>
    </row>
    <row r="162" spans="2:26">
      <c r="B162" s="68"/>
      <c r="C162" s="68"/>
      <c r="D162" s="64"/>
      <c r="E162" s="113"/>
      <c r="F162" s="64"/>
      <c r="G162" s="64"/>
      <c r="H162" s="64"/>
      <c r="Z162" s="64"/>
    </row>
    <row r="163" spans="2:26">
      <c r="B163" s="68"/>
      <c r="C163" s="68"/>
      <c r="D163" s="64"/>
      <c r="E163" s="113"/>
      <c r="F163" s="64"/>
      <c r="G163" s="64"/>
      <c r="H163" s="64"/>
      <c r="Z163" s="64"/>
    </row>
    <row r="164" spans="2:26">
      <c r="B164" s="68"/>
      <c r="C164" s="68"/>
      <c r="D164" s="64"/>
      <c r="E164" s="113"/>
      <c r="F164" s="64"/>
      <c r="G164" s="64"/>
      <c r="H164" s="64"/>
      <c r="Z164" s="64"/>
    </row>
    <row r="165" spans="2:26">
      <c r="B165" s="68"/>
      <c r="C165" s="68"/>
      <c r="D165" s="64"/>
      <c r="E165" s="113"/>
      <c r="F165" s="64"/>
      <c r="G165" s="64"/>
      <c r="H165" s="64"/>
      <c r="Z165" s="64"/>
    </row>
    <row r="166" spans="2:26">
      <c r="B166" s="68"/>
      <c r="C166" s="68"/>
      <c r="D166" s="64"/>
      <c r="E166" s="113"/>
      <c r="F166" s="64"/>
      <c r="G166" s="64"/>
      <c r="H166" s="64"/>
      <c r="Z166" s="64"/>
    </row>
    <row r="167" spans="2:26">
      <c r="B167" s="68"/>
      <c r="C167" s="68"/>
      <c r="D167" s="64"/>
      <c r="E167" s="113"/>
      <c r="F167" s="64"/>
      <c r="G167" s="64"/>
      <c r="H167" s="64"/>
      <c r="Z167" s="64"/>
    </row>
    <row r="168" spans="2:26">
      <c r="B168" s="68"/>
      <c r="C168" s="68"/>
      <c r="D168" s="64"/>
      <c r="E168" s="113"/>
      <c r="F168" s="64"/>
      <c r="G168" s="64"/>
      <c r="H168" s="64"/>
      <c r="Z168" s="64"/>
    </row>
    <row r="169" spans="2:26">
      <c r="B169" s="68"/>
      <c r="C169" s="68"/>
      <c r="D169" s="64"/>
      <c r="E169" s="113"/>
      <c r="F169" s="64"/>
      <c r="G169" s="64"/>
      <c r="H169" s="64"/>
      <c r="Z169" s="64"/>
    </row>
    <row r="170" spans="2:26">
      <c r="B170" s="68"/>
      <c r="C170" s="68"/>
      <c r="D170" s="64"/>
      <c r="E170" s="113"/>
      <c r="F170" s="64"/>
      <c r="G170" s="64"/>
      <c r="H170" s="64"/>
      <c r="Z170" s="64"/>
    </row>
    <row r="171" spans="2:26">
      <c r="B171" s="68"/>
      <c r="C171" s="68"/>
      <c r="D171" s="64"/>
      <c r="E171" s="113"/>
      <c r="F171" s="64"/>
      <c r="G171" s="64"/>
      <c r="H171" s="64"/>
      <c r="Z171" s="64"/>
    </row>
    <row r="172" spans="2:26">
      <c r="B172" s="68"/>
      <c r="C172" s="68"/>
      <c r="D172" s="64"/>
      <c r="E172" s="113"/>
      <c r="F172" s="64"/>
      <c r="G172" s="64"/>
      <c r="H172" s="64"/>
      <c r="Z172" s="64"/>
    </row>
    <row r="173" spans="2:26">
      <c r="B173" s="68"/>
      <c r="C173" s="68"/>
      <c r="D173" s="64"/>
      <c r="E173" s="113"/>
      <c r="F173" s="64"/>
      <c r="G173" s="64"/>
      <c r="H173" s="64"/>
      <c r="Z173" s="64"/>
    </row>
    <row r="174" spans="2:26">
      <c r="B174" s="68"/>
      <c r="C174" s="68"/>
      <c r="D174" s="64"/>
      <c r="E174" s="113"/>
      <c r="F174" s="64"/>
      <c r="G174" s="64"/>
      <c r="H174" s="64"/>
      <c r="Z174" s="64"/>
    </row>
    <row r="175" spans="2:26">
      <c r="B175" s="68"/>
      <c r="C175" s="68"/>
      <c r="D175" s="64"/>
      <c r="E175" s="113"/>
      <c r="F175" s="64"/>
      <c r="G175" s="64"/>
      <c r="H175" s="64"/>
      <c r="Z175" s="64"/>
    </row>
    <row r="176" spans="2:26">
      <c r="B176" s="68"/>
      <c r="C176" s="68"/>
      <c r="D176" s="64"/>
      <c r="E176" s="113"/>
      <c r="F176" s="64"/>
      <c r="G176" s="64"/>
      <c r="H176" s="64"/>
      <c r="Z176" s="64"/>
    </row>
    <row r="177" spans="2:26">
      <c r="B177" s="68"/>
      <c r="C177" s="68"/>
      <c r="D177" s="64"/>
      <c r="E177" s="113"/>
      <c r="F177" s="64"/>
      <c r="G177" s="64"/>
      <c r="H177" s="64"/>
      <c r="Z177" s="64"/>
    </row>
    <row r="178" spans="2:26">
      <c r="B178" s="68"/>
      <c r="C178" s="68"/>
      <c r="D178" s="64"/>
      <c r="E178" s="113"/>
      <c r="F178" s="64"/>
      <c r="G178" s="64"/>
      <c r="H178" s="64"/>
      <c r="Z178" s="64"/>
    </row>
    <row r="179" spans="2:26">
      <c r="B179" s="68"/>
      <c r="C179" s="68"/>
      <c r="D179" s="64"/>
      <c r="E179" s="113"/>
      <c r="F179" s="64"/>
      <c r="G179" s="64"/>
      <c r="H179" s="64"/>
      <c r="Z179" s="64"/>
    </row>
    <row r="180" spans="2:26">
      <c r="B180" s="68"/>
      <c r="C180" s="68"/>
      <c r="D180" s="64"/>
      <c r="E180" s="113"/>
      <c r="F180" s="64"/>
      <c r="G180" s="64"/>
      <c r="H180" s="64"/>
      <c r="Z180" s="64"/>
    </row>
    <row r="181" spans="2:26">
      <c r="B181" s="68"/>
      <c r="C181" s="68"/>
      <c r="D181" s="64"/>
      <c r="E181" s="113"/>
      <c r="F181" s="64"/>
      <c r="G181" s="64"/>
      <c r="H181" s="64"/>
      <c r="Z181" s="64"/>
    </row>
    <row r="182" spans="2:26">
      <c r="B182" s="68"/>
      <c r="C182" s="68"/>
      <c r="D182" s="64"/>
      <c r="E182" s="113"/>
      <c r="F182" s="64"/>
      <c r="G182" s="64"/>
      <c r="H182" s="64"/>
      <c r="Z182" s="64"/>
    </row>
    <row r="183" spans="2:26">
      <c r="B183" s="68"/>
      <c r="C183" s="68"/>
      <c r="D183" s="64"/>
      <c r="E183" s="113"/>
      <c r="F183" s="64"/>
      <c r="G183" s="64"/>
      <c r="H183" s="64"/>
      <c r="Z183" s="64"/>
    </row>
    <row r="184" spans="2:26">
      <c r="B184" s="68"/>
      <c r="C184" s="68"/>
      <c r="D184" s="64"/>
      <c r="E184" s="113"/>
      <c r="F184" s="64"/>
      <c r="G184" s="64"/>
      <c r="H184" s="64"/>
      <c r="Z184" s="64"/>
    </row>
    <row r="185" spans="2:26">
      <c r="B185" s="68"/>
      <c r="C185" s="68"/>
      <c r="D185" s="64"/>
      <c r="E185" s="113"/>
      <c r="F185" s="64"/>
      <c r="G185" s="64"/>
      <c r="H185" s="64"/>
      <c r="Z185" s="64"/>
    </row>
    <row r="186" spans="2:26">
      <c r="B186" s="68"/>
      <c r="C186" s="68"/>
      <c r="D186" s="64"/>
      <c r="E186" s="113"/>
      <c r="F186" s="64"/>
      <c r="G186" s="64"/>
      <c r="H186" s="64"/>
      <c r="Z186" s="64"/>
    </row>
    <row r="187" spans="2:26">
      <c r="B187" s="68"/>
      <c r="C187" s="68"/>
      <c r="D187" s="64"/>
      <c r="E187" s="113"/>
      <c r="F187" s="64"/>
      <c r="G187" s="64"/>
      <c r="H187" s="64"/>
      <c r="Z187" s="64"/>
    </row>
    <row r="188" spans="2:26">
      <c r="B188" s="68"/>
      <c r="C188" s="68"/>
      <c r="D188" s="64"/>
      <c r="E188" s="113"/>
      <c r="F188" s="64"/>
      <c r="G188" s="64"/>
      <c r="H188" s="64"/>
      <c r="Z188" s="64"/>
    </row>
    <row r="189" spans="2:26">
      <c r="B189" s="68"/>
      <c r="C189" s="68"/>
      <c r="D189" s="64"/>
      <c r="E189" s="113"/>
      <c r="F189" s="64"/>
      <c r="G189" s="64"/>
      <c r="H189" s="64"/>
      <c r="Z189" s="64"/>
    </row>
    <row r="190" spans="2:26">
      <c r="B190" s="68"/>
      <c r="C190" s="68"/>
      <c r="D190" s="64"/>
      <c r="E190" s="113"/>
      <c r="F190" s="64"/>
      <c r="G190" s="64"/>
      <c r="H190" s="64"/>
      <c r="Z190" s="64"/>
    </row>
    <row r="191" spans="2:26">
      <c r="B191" s="68"/>
      <c r="C191" s="68"/>
      <c r="D191" s="64"/>
      <c r="E191" s="113"/>
      <c r="F191" s="64"/>
      <c r="G191" s="64"/>
      <c r="H191" s="64"/>
      <c r="Z191" s="64"/>
    </row>
    <row r="192" spans="2:26">
      <c r="B192" s="68"/>
      <c r="C192" s="68"/>
      <c r="D192" s="64"/>
      <c r="E192" s="113"/>
      <c r="F192" s="64"/>
      <c r="G192" s="64"/>
      <c r="H192" s="64"/>
      <c r="Z192" s="64"/>
    </row>
    <row r="193" spans="2:26">
      <c r="B193" s="68"/>
      <c r="C193" s="68"/>
      <c r="D193" s="64"/>
      <c r="E193" s="113"/>
      <c r="F193" s="64"/>
      <c r="G193" s="64"/>
      <c r="H193" s="64"/>
      <c r="Z193" s="64"/>
    </row>
    <row r="194" spans="2:26">
      <c r="B194" s="68"/>
      <c r="C194" s="68"/>
      <c r="D194" s="64"/>
      <c r="E194" s="113"/>
      <c r="F194" s="64"/>
      <c r="G194" s="64"/>
      <c r="H194" s="64"/>
      <c r="Z194" s="64"/>
    </row>
    <row r="195" spans="2:26">
      <c r="B195" s="68"/>
      <c r="C195" s="68"/>
      <c r="D195" s="64"/>
      <c r="E195" s="113"/>
      <c r="F195" s="64"/>
      <c r="G195" s="64"/>
      <c r="H195" s="64"/>
      <c r="Z195" s="64"/>
    </row>
    <row r="196" spans="2:26">
      <c r="B196" s="68"/>
      <c r="C196" s="68"/>
      <c r="D196" s="64"/>
      <c r="E196" s="113"/>
      <c r="F196" s="64"/>
      <c r="G196" s="64"/>
      <c r="H196" s="64"/>
      <c r="Z196" s="64"/>
    </row>
    <row r="197" spans="2:26">
      <c r="B197" s="68"/>
      <c r="C197" s="68"/>
      <c r="D197" s="64"/>
      <c r="E197" s="113"/>
      <c r="F197" s="64"/>
      <c r="G197" s="64"/>
      <c r="H197" s="64"/>
      <c r="Z197" s="64"/>
    </row>
    <row r="198" spans="2:26">
      <c r="B198" s="68"/>
      <c r="C198" s="68"/>
      <c r="D198" s="64"/>
      <c r="E198" s="113"/>
      <c r="F198" s="64"/>
      <c r="G198" s="64"/>
      <c r="H198" s="64"/>
      <c r="Z198" s="64"/>
    </row>
    <row r="199" spans="2:26">
      <c r="B199" s="68"/>
      <c r="C199" s="68"/>
      <c r="D199" s="64"/>
      <c r="E199" s="113"/>
      <c r="F199" s="64"/>
      <c r="G199" s="64"/>
      <c r="H199" s="64"/>
      <c r="Z199" s="64"/>
    </row>
    <row r="200" spans="2:26">
      <c r="B200" s="68"/>
      <c r="C200" s="68"/>
      <c r="D200" s="64"/>
      <c r="E200" s="113"/>
      <c r="F200" s="64"/>
      <c r="G200" s="64"/>
      <c r="H200" s="64"/>
      <c r="Z200" s="64"/>
    </row>
    <row r="201" spans="2:26">
      <c r="B201" s="68"/>
      <c r="C201" s="68"/>
      <c r="D201" s="64"/>
      <c r="E201" s="113"/>
      <c r="F201" s="64"/>
      <c r="G201" s="64"/>
      <c r="H201" s="64"/>
      <c r="Z201" s="64"/>
    </row>
    <row r="202" spans="2:26">
      <c r="B202" s="68"/>
      <c r="C202" s="68"/>
      <c r="D202" s="64"/>
      <c r="E202" s="113"/>
      <c r="F202" s="64"/>
      <c r="G202" s="64"/>
      <c r="H202" s="64"/>
      <c r="Z202" s="64"/>
    </row>
    <row r="203" spans="2:26">
      <c r="B203" s="68"/>
      <c r="C203" s="68"/>
      <c r="D203" s="64"/>
      <c r="E203" s="113"/>
      <c r="F203" s="64"/>
      <c r="G203" s="64"/>
      <c r="H203" s="64"/>
      <c r="Z203" s="64"/>
    </row>
    <row r="204" spans="2:26">
      <c r="B204" s="68"/>
      <c r="C204" s="68"/>
      <c r="D204" s="64"/>
      <c r="E204" s="113"/>
      <c r="F204" s="64"/>
      <c r="G204" s="64"/>
      <c r="H204" s="64"/>
      <c r="Z204" s="64"/>
    </row>
    <row r="205" spans="2:26">
      <c r="B205" s="68"/>
      <c r="C205" s="68"/>
      <c r="D205" s="64"/>
      <c r="E205" s="113"/>
      <c r="F205" s="64"/>
      <c r="G205" s="64"/>
      <c r="H205" s="64"/>
      <c r="Z205" s="64"/>
    </row>
    <row r="206" spans="2:26">
      <c r="B206" s="68"/>
      <c r="C206" s="68"/>
      <c r="D206" s="64"/>
      <c r="E206" s="113"/>
      <c r="F206" s="64"/>
      <c r="G206" s="64"/>
      <c r="H206" s="64"/>
      <c r="Z206" s="64"/>
    </row>
    <row r="207" spans="2:26">
      <c r="B207" s="68"/>
      <c r="C207" s="68"/>
      <c r="D207" s="64"/>
      <c r="E207" s="113"/>
      <c r="F207" s="64"/>
      <c r="G207" s="64"/>
      <c r="H207" s="64"/>
      <c r="Z207" s="64"/>
    </row>
    <row r="208" spans="2:26">
      <c r="B208" s="68"/>
      <c r="C208" s="68"/>
      <c r="D208" s="64"/>
      <c r="E208" s="113"/>
      <c r="F208" s="64"/>
      <c r="G208" s="64"/>
      <c r="H208" s="64"/>
      <c r="Z208" s="64"/>
    </row>
    <row r="209" spans="2:26">
      <c r="B209" s="68"/>
      <c r="C209" s="68"/>
      <c r="D209" s="64"/>
      <c r="E209" s="113"/>
      <c r="F209" s="64"/>
      <c r="G209" s="64"/>
      <c r="H209" s="64"/>
      <c r="Z209" s="64"/>
    </row>
    <row r="210" spans="2:26">
      <c r="B210" s="68"/>
      <c r="C210" s="68"/>
      <c r="D210" s="64"/>
      <c r="E210" s="113"/>
      <c r="F210" s="64"/>
      <c r="G210" s="64"/>
      <c r="H210" s="64"/>
      <c r="Z210" s="64"/>
    </row>
    <row r="211" spans="2:26">
      <c r="B211" s="68"/>
      <c r="C211" s="68"/>
      <c r="D211" s="64"/>
      <c r="E211" s="113"/>
      <c r="F211" s="64"/>
      <c r="G211" s="64"/>
      <c r="H211" s="64"/>
      <c r="Z211" s="64"/>
    </row>
    <row r="212" spans="2:26">
      <c r="B212" s="68"/>
      <c r="C212" s="68"/>
      <c r="D212" s="64"/>
      <c r="E212" s="113"/>
      <c r="F212" s="64"/>
      <c r="G212" s="64"/>
      <c r="H212" s="64"/>
      <c r="Z212" s="64"/>
    </row>
    <row r="213" spans="2:26">
      <c r="B213" s="68"/>
      <c r="C213" s="68"/>
      <c r="D213" s="64"/>
      <c r="E213" s="113"/>
      <c r="F213" s="64"/>
      <c r="G213" s="64"/>
      <c r="H213" s="64"/>
      <c r="Z213" s="64"/>
    </row>
    <row r="214" spans="2:26">
      <c r="B214" s="68"/>
      <c r="C214" s="68"/>
      <c r="D214" s="64"/>
      <c r="E214" s="113"/>
      <c r="F214" s="64"/>
      <c r="G214" s="64"/>
      <c r="H214" s="64"/>
      <c r="Z214" s="64"/>
    </row>
    <row r="215" spans="2:26">
      <c r="B215" s="68"/>
      <c r="C215" s="68"/>
      <c r="D215" s="64"/>
      <c r="E215" s="113"/>
      <c r="F215" s="64"/>
      <c r="G215" s="64"/>
      <c r="H215" s="64"/>
      <c r="Z215" s="64"/>
    </row>
    <row r="216" spans="2:26">
      <c r="B216" s="68"/>
      <c r="C216" s="68"/>
      <c r="D216" s="64"/>
      <c r="E216" s="113"/>
      <c r="F216" s="64"/>
      <c r="G216" s="64"/>
      <c r="H216" s="64"/>
      <c r="Z216" s="64"/>
    </row>
    <row r="217" spans="2:26">
      <c r="B217" s="68"/>
      <c r="C217" s="68"/>
      <c r="D217" s="64"/>
      <c r="E217" s="113"/>
      <c r="F217" s="64"/>
      <c r="G217" s="64"/>
      <c r="H217" s="64"/>
      <c r="Z217" s="64"/>
    </row>
    <row r="218" spans="2:26">
      <c r="B218" s="68"/>
      <c r="C218" s="68"/>
      <c r="D218" s="64"/>
      <c r="E218" s="113"/>
      <c r="F218" s="64"/>
      <c r="G218" s="64"/>
      <c r="H218" s="64"/>
      <c r="Z218" s="64"/>
    </row>
    <row r="219" spans="2:26">
      <c r="B219" s="68"/>
      <c r="C219" s="68"/>
      <c r="D219" s="64"/>
      <c r="E219" s="113"/>
      <c r="F219" s="64"/>
      <c r="G219" s="64"/>
      <c r="H219" s="64"/>
      <c r="Z219" s="64"/>
    </row>
    <row r="220" spans="2:26">
      <c r="B220" s="68"/>
      <c r="C220" s="68"/>
      <c r="D220" s="64"/>
      <c r="E220" s="113"/>
      <c r="F220" s="64"/>
      <c r="G220" s="64"/>
      <c r="H220" s="64"/>
      <c r="Z220" s="64"/>
    </row>
    <row r="221" spans="2:26">
      <c r="B221" s="68"/>
      <c r="C221" s="68"/>
      <c r="D221" s="64"/>
      <c r="E221" s="113"/>
      <c r="F221" s="64"/>
      <c r="G221" s="64"/>
      <c r="H221" s="64"/>
      <c r="Z221" s="64"/>
    </row>
    <row r="222" spans="2:26">
      <c r="B222" s="68"/>
      <c r="C222" s="68"/>
      <c r="D222" s="64"/>
      <c r="E222" s="113"/>
      <c r="F222" s="64"/>
      <c r="G222" s="64"/>
      <c r="H222" s="64"/>
      <c r="Z222" s="64"/>
    </row>
    <row r="223" spans="2:26">
      <c r="B223" s="68"/>
      <c r="C223" s="68"/>
      <c r="D223" s="64"/>
      <c r="E223" s="113"/>
      <c r="F223" s="64"/>
      <c r="G223" s="64"/>
      <c r="H223" s="64"/>
      <c r="Z223" s="64"/>
    </row>
    <row r="224" spans="2:26">
      <c r="B224" s="68"/>
      <c r="C224" s="68"/>
      <c r="D224" s="64"/>
      <c r="E224" s="113"/>
      <c r="F224" s="64"/>
      <c r="G224" s="64"/>
      <c r="H224" s="64"/>
      <c r="Z224" s="64"/>
    </row>
    <row r="225" spans="2:26">
      <c r="B225" s="68"/>
      <c r="C225" s="68"/>
      <c r="D225" s="64"/>
      <c r="E225" s="113"/>
      <c r="F225" s="64"/>
      <c r="G225" s="64"/>
      <c r="H225" s="64"/>
      <c r="Z225" s="64"/>
    </row>
    <row r="226" spans="2:26">
      <c r="B226" s="68"/>
      <c r="C226" s="68"/>
      <c r="D226" s="64"/>
      <c r="E226" s="113"/>
      <c r="F226" s="64"/>
      <c r="G226" s="64"/>
      <c r="H226" s="64"/>
      <c r="Z226" s="64"/>
    </row>
    <row r="227" spans="2:26">
      <c r="B227" s="68"/>
      <c r="C227" s="68"/>
      <c r="D227" s="64"/>
      <c r="E227" s="113"/>
      <c r="F227" s="64"/>
      <c r="G227" s="64"/>
      <c r="H227" s="64"/>
      <c r="Z227" s="64"/>
    </row>
    <row r="228" spans="2:26">
      <c r="B228" s="68"/>
      <c r="C228" s="68"/>
      <c r="D228" s="64"/>
      <c r="E228" s="113"/>
      <c r="F228" s="64"/>
      <c r="G228" s="64"/>
      <c r="H228" s="64"/>
      <c r="Z228" s="64"/>
    </row>
    <row r="229" spans="2:26">
      <c r="B229" s="68"/>
      <c r="C229" s="68"/>
      <c r="D229" s="64"/>
      <c r="E229" s="113"/>
      <c r="F229" s="64"/>
      <c r="G229" s="64"/>
      <c r="H229" s="64"/>
      <c r="Z229" s="64"/>
    </row>
    <row r="230" spans="2:26">
      <c r="B230" s="68"/>
      <c r="C230" s="68"/>
      <c r="D230" s="64"/>
      <c r="E230" s="113"/>
      <c r="F230" s="64"/>
      <c r="G230" s="64"/>
      <c r="H230" s="64"/>
      <c r="Z230" s="64"/>
    </row>
    <row r="231" spans="2:26">
      <c r="B231" s="68"/>
      <c r="C231" s="68"/>
      <c r="D231" s="64"/>
      <c r="E231" s="113"/>
      <c r="F231" s="64"/>
      <c r="G231" s="64"/>
      <c r="H231" s="64"/>
      <c r="Z231" s="64"/>
    </row>
    <row r="232" spans="2:26">
      <c r="B232" s="68"/>
      <c r="C232" s="68"/>
      <c r="D232" s="64"/>
      <c r="E232" s="113"/>
      <c r="F232" s="64"/>
      <c r="G232" s="64"/>
      <c r="H232" s="64"/>
      <c r="Z232" s="64"/>
    </row>
    <row r="233" spans="2:26">
      <c r="B233" s="68"/>
      <c r="C233" s="68"/>
      <c r="D233" s="64"/>
      <c r="E233" s="113"/>
      <c r="F233" s="64"/>
      <c r="G233" s="64"/>
      <c r="H233" s="64"/>
      <c r="Z233" s="64"/>
    </row>
    <row r="234" spans="2:26">
      <c r="B234" s="68"/>
      <c r="C234" s="68"/>
      <c r="D234" s="64"/>
      <c r="E234" s="113"/>
      <c r="F234" s="64"/>
      <c r="G234" s="64"/>
      <c r="H234" s="64"/>
      <c r="Z234" s="64"/>
    </row>
    <row r="235" spans="2:26">
      <c r="B235" s="68"/>
      <c r="C235" s="68"/>
      <c r="D235" s="64"/>
      <c r="E235" s="113"/>
      <c r="F235" s="64"/>
      <c r="G235" s="64"/>
      <c r="H235" s="64"/>
      <c r="Z235" s="64"/>
    </row>
    <row r="236" spans="2:26">
      <c r="B236" s="68"/>
      <c r="C236" s="68"/>
      <c r="D236" s="64"/>
      <c r="E236" s="113"/>
      <c r="F236" s="64"/>
      <c r="G236" s="64"/>
      <c r="H236" s="64"/>
      <c r="Z236" s="64"/>
    </row>
    <row r="237" spans="2:26">
      <c r="B237" s="68"/>
      <c r="C237" s="68"/>
      <c r="D237" s="64"/>
      <c r="E237" s="113"/>
      <c r="F237" s="64"/>
      <c r="G237" s="64"/>
      <c r="H237" s="64"/>
      <c r="Z237" s="64"/>
    </row>
    <row r="238" spans="2:26">
      <c r="B238" s="68"/>
      <c r="C238" s="68"/>
      <c r="D238" s="64"/>
      <c r="E238" s="113"/>
      <c r="F238" s="64"/>
      <c r="G238" s="64"/>
      <c r="H238" s="64"/>
      <c r="Z238" s="64"/>
    </row>
    <row r="239" spans="2:26">
      <c r="B239" s="68"/>
      <c r="C239" s="68"/>
      <c r="D239" s="64"/>
      <c r="E239" s="113"/>
      <c r="F239" s="64"/>
      <c r="G239" s="64"/>
      <c r="H239" s="64"/>
      <c r="Z239" s="64"/>
    </row>
    <row r="240" spans="2:26">
      <c r="B240" s="68"/>
      <c r="C240" s="68"/>
      <c r="D240" s="64"/>
      <c r="E240" s="113"/>
      <c r="F240" s="64"/>
      <c r="G240" s="64"/>
      <c r="H240" s="64"/>
      <c r="Z240" s="64"/>
    </row>
    <row r="241" spans="2:26">
      <c r="B241" s="68"/>
      <c r="C241" s="68"/>
      <c r="D241" s="64"/>
      <c r="E241" s="113"/>
      <c r="F241" s="64"/>
      <c r="G241" s="64"/>
      <c r="H241" s="64"/>
      <c r="Z241" s="64"/>
    </row>
    <row r="242" spans="2:26">
      <c r="B242" s="68"/>
      <c r="C242" s="68"/>
      <c r="D242" s="64"/>
      <c r="E242" s="113"/>
      <c r="F242" s="64"/>
      <c r="G242" s="64"/>
      <c r="H242" s="64"/>
      <c r="Z242" s="64"/>
    </row>
    <row r="243" spans="2:26">
      <c r="B243" s="68"/>
      <c r="C243" s="68"/>
      <c r="D243" s="64"/>
      <c r="E243" s="113"/>
      <c r="F243" s="64"/>
      <c r="G243" s="64"/>
      <c r="H243" s="64"/>
      <c r="Z243" s="64"/>
    </row>
    <row r="244" spans="2:26">
      <c r="B244" s="68"/>
      <c r="C244" s="68"/>
      <c r="D244" s="64"/>
      <c r="E244" s="113"/>
      <c r="F244" s="64"/>
      <c r="G244" s="64"/>
      <c r="H244" s="64"/>
      <c r="Z244" s="64"/>
    </row>
    <row r="245" spans="2:26">
      <c r="B245" s="68"/>
      <c r="C245" s="68"/>
      <c r="D245" s="64"/>
      <c r="E245" s="113"/>
      <c r="F245" s="64"/>
      <c r="G245" s="64"/>
      <c r="H245" s="64"/>
      <c r="Z245" s="64"/>
    </row>
    <row r="246" spans="2:26">
      <c r="B246" s="68"/>
      <c r="C246" s="68"/>
      <c r="D246" s="64"/>
      <c r="E246" s="113"/>
      <c r="F246" s="64"/>
      <c r="G246" s="64"/>
      <c r="H246" s="64"/>
      <c r="Z246" s="64"/>
    </row>
    <row r="247" spans="2:26">
      <c r="B247" s="68"/>
      <c r="C247" s="68"/>
      <c r="D247" s="64"/>
      <c r="E247" s="113"/>
      <c r="F247" s="64"/>
      <c r="G247" s="64"/>
      <c r="H247" s="64"/>
      <c r="Z247" s="64"/>
    </row>
    <row r="248" spans="2:26">
      <c r="B248" s="68"/>
      <c r="C248" s="68"/>
      <c r="D248" s="64"/>
      <c r="E248" s="113"/>
      <c r="F248" s="64"/>
      <c r="G248" s="64"/>
      <c r="H248" s="64"/>
      <c r="Z248" s="64"/>
    </row>
    <row r="249" spans="2:26">
      <c r="B249" s="68"/>
      <c r="C249" s="68"/>
      <c r="D249" s="64"/>
      <c r="E249" s="113"/>
      <c r="F249" s="64"/>
      <c r="G249" s="64"/>
      <c r="H249" s="64"/>
      <c r="Z249" s="64"/>
    </row>
    <row r="250" spans="2:26">
      <c r="B250" s="68"/>
      <c r="C250" s="68"/>
      <c r="D250" s="64"/>
      <c r="E250" s="113"/>
      <c r="F250" s="64"/>
      <c r="G250" s="64"/>
      <c r="H250" s="64"/>
      <c r="Z250" s="64"/>
    </row>
    <row r="251" spans="2:26">
      <c r="B251" s="68"/>
      <c r="C251" s="68"/>
      <c r="D251" s="64"/>
      <c r="E251" s="113"/>
      <c r="F251" s="64"/>
      <c r="G251" s="64"/>
      <c r="H251" s="64"/>
      <c r="Z251" s="64"/>
    </row>
    <row r="252" spans="2:26">
      <c r="B252" s="68"/>
      <c r="C252" s="68"/>
      <c r="D252" s="64"/>
      <c r="E252" s="113"/>
      <c r="F252" s="64"/>
      <c r="G252" s="64"/>
      <c r="H252" s="64"/>
      <c r="Z252" s="64"/>
    </row>
    <row r="253" spans="2:26">
      <c r="B253" s="68"/>
      <c r="C253" s="68"/>
      <c r="D253" s="64"/>
      <c r="E253" s="113"/>
      <c r="F253" s="64"/>
      <c r="G253" s="64"/>
      <c r="H253" s="64"/>
      <c r="Z253" s="64"/>
    </row>
    <row r="254" spans="2:26">
      <c r="B254" s="68"/>
      <c r="C254" s="68"/>
      <c r="D254" s="64"/>
      <c r="E254" s="113"/>
      <c r="F254" s="64"/>
      <c r="G254" s="64"/>
      <c r="H254" s="64"/>
      <c r="Z254" s="64"/>
    </row>
    <row r="255" spans="2:26">
      <c r="B255" s="68"/>
      <c r="C255" s="68"/>
      <c r="D255" s="64"/>
      <c r="E255" s="113"/>
      <c r="F255" s="64"/>
      <c r="G255" s="64"/>
      <c r="H255" s="64"/>
      <c r="Z255" s="64"/>
    </row>
    <row r="256" spans="2:26">
      <c r="B256" s="68"/>
      <c r="C256" s="68"/>
      <c r="D256" s="64"/>
      <c r="E256" s="113"/>
      <c r="F256" s="64"/>
      <c r="G256" s="64"/>
      <c r="H256" s="64"/>
      <c r="Z256" s="64"/>
    </row>
    <row r="257" spans="2:26">
      <c r="B257" s="68"/>
      <c r="C257" s="68"/>
      <c r="D257" s="64"/>
      <c r="E257" s="113"/>
      <c r="F257" s="64"/>
      <c r="G257" s="64"/>
      <c r="H257" s="64"/>
      <c r="Z257" s="64"/>
    </row>
    <row r="258" spans="2:26">
      <c r="B258" s="68"/>
      <c r="C258" s="68"/>
      <c r="D258" s="64"/>
      <c r="E258" s="113"/>
      <c r="F258" s="64"/>
      <c r="G258" s="64"/>
      <c r="H258" s="64"/>
      <c r="Z258" s="64"/>
    </row>
    <row r="259" spans="2:26">
      <c r="B259" s="68"/>
      <c r="C259" s="68"/>
      <c r="D259" s="64"/>
      <c r="E259" s="113"/>
      <c r="F259" s="64"/>
      <c r="G259" s="64"/>
      <c r="H259" s="64"/>
      <c r="Z259" s="64"/>
    </row>
    <row r="260" spans="2:26">
      <c r="B260" s="68"/>
      <c r="C260" s="68"/>
      <c r="D260" s="64"/>
      <c r="E260" s="113"/>
      <c r="F260" s="64"/>
      <c r="G260" s="64"/>
      <c r="H260" s="64"/>
      <c r="Z260" s="64"/>
    </row>
    <row r="261" spans="2:26">
      <c r="B261" s="68"/>
      <c r="C261" s="68"/>
      <c r="D261" s="64"/>
      <c r="E261" s="113"/>
      <c r="F261" s="64"/>
      <c r="G261" s="64"/>
      <c r="H261" s="64"/>
      <c r="Z261" s="64"/>
    </row>
    <row r="262" spans="2:26">
      <c r="B262" s="68"/>
      <c r="C262" s="68"/>
      <c r="D262" s="64"/>
      <c r="E262" s="113"/>
      <c r="F262" s="64"/>
      <c r="G262" s="64"/>
      <c r="H262" s="64"/>
      <c r="Z262" s="64"/>
    </row>
    <row r="263" spans="2:26">
      <c r="B263" s="68"/>
      <c r="C263" s="68"/>
      <c r="D263" s="64"/>
      <c r="E263" s="113"/>
      <c r="F263" s="64"/>
      <c r="G263" s="64"/>
      <c r="H263" s="64"/>
      <c r="Z263" s="64"/>
    </row>
    <row r="264" spans="2:26">
      <c r="B264" s="68"/>
      <c r="C264" s="68"/>
      <c r="D264" s="64"/>
      <c r="E264" s="113"/>
      <c r="F264" s="64"/>
      <c r="G264" s="64"/>
      <c r="H264" s="64"/>
      <c r="Z264" s="64"/>
    </row>
    <row r="265" spans="2:26">
      <c r="B265" s="68"/>
      <c r="C265" s="68"/>
      <c r="D265" s="64"/>
      <c r="E265" s="113"/>
      <c r="F265" s="64"/>
      <c r="G265" s="64"/>
      <c r="H265" s="64"/>
      <c r="Z265" s="64"/>
    </row>
    <row r="266" spans="2:26">
      <c r="B266" s="68"/>
      <c r="C266" s="68"/>
      <c r="D266" s="64"/>
      <c r="E266" s="113"/>
      <c r="F266" s="64"/>
      <c r="G266" s="64"/>
      <c r="H266" s="64"/>
      <c r="Z266" s="64"/>
    </row>
    <row r="267" spans="2:26">
      <c r="B267" s="68"/>
      <c r="C267" s="68"/>
      <c r="D267" s="64"/>
      <c r="E267" s="113"/>
      <c r="F267" s="64"/>
      <c r="G267" s="64"/>
      <c r="H267" s="64"/>
      <c r="Z267" s="64"/>
    </row>
    <row r="268" spans="2:26">
      <c r="B268" s="68"/>
      <c r="C268" s="68"/>
      <c r="D268" s="64"/>
      <c r="E268" s="113"/>
      <c r="F268" s="64"/>
      <c r="G268" s="64"/>
      <c r="H268" s="64"/>
      <c r="Z268" s="64"/>
    </row>
    <row r="269" spans="2:26">
      <c r="B269" s="68"/>
      <c r="C269" s="68"/>
      <c r="D269" s="64"/>
      <c r="E269" s="113"/>
      <c r="F269" s="64"/>
      <c r="G269" s="64"/>
      <c r="H269" s="64"/>
      <c r="Z269" s="64"/>
    </row>
    <row r="270" spans="2:26">
      <c r="B270" s="68"/>
      <c r="C270" s="68"/>
      <c r="D270" s="64"/>
      <c r="E270" s="113"/>
      <c r="F270" s="64"/>
      <c r="G270" s="64"/>
      <c r="H270" s="64"/>
      <c r="Z270" s="64"/>
    </row>
    <row r="271" spans="2:26">
      <c r="B271" s="68"/>
      <c r="C271" s="68"/>
      <c r="D271" s="64"/>
      <c r="E271" s="113"/>
      <c r="F271" s="64"/>
      <c r="G271" s="64"/>
      <c r="H271" s="64"/>
      <c r="Z271" s="64"/>
    </row>
    <row r="272" spans="2:26">
      <c r="B272" s="68"/>
      <c r="C272" s="68"/>
      <c r="D272" s="64"/>
      <c r="E272" s="113"/>
      <c r="F272" s="64"/>
      <c r="G272" s="64"/>
      <c r="H272" s="64"/>
      <c r="Z272" s="64"/>
    </row>
    <row r="273" spans="2:26">
      <c r="B273" s="68"/>
      <c r="C273" s="68"/>
      <c r="D273" s="64"/>
      <c r="E273" s="113"/>
      <c r="F273" s="64"/>
      <c r="G273" s="64"/>
      <c r="H273" s="64"/>
      <c r="Z273" s="64"/>
    </row>
    <row r="274" spans="2:26">
      <c r="B274" s="68"/>
      <c r="C274" s="68"/>
      <c r="D274" s="64"/>
      <c r="E274" s="113"/>
      <c r="F274" s="64"/>
      <c r="G274" s="64"/>
      <c r="H274" s="64"/>
      <c r="Z274" s="64"/>
    </row>
    <row r="275" spans="2:26">
      <c r="B275" s="68"/>
      <c r="C275" s="68"/>
      <c r="D275" s="64"/>
      <c r="E275" s="113"/>
      <c r="F275" s="64"/>
      <c r="G275" s="64"/>
      <c r="H275" s="64"/>
      <c r="Z275" s="64"/>
    </row>
    <row r="276" spans="2:26">
      <c r="B276" s="68"/>
      <c r="C276" s="68"/>
      <c r="D276" s="64"/>
      <c r="E276" s="113"/>
      <c r="F276" s="64"/>
      <c r="G276" s="64"/>
      <c r="H276" s="64"/>
      <c r="Z276" s="64"/>
    </row>
    <row r="277" spans="2:26">
      <c r="B277" s="68"/>
      <c r="C277" s="68"/>
      <c r="D277" s="64"/>
      <c r="E277" s="113"/>
      <c r="F277" s="64"/>
      <c r="G277" s="64"/>
      <c r="H277" s="64"/>
      <c r="Z277" s="64"/>
    </row>
    <row r="278" spans="2:26">
      <c r="B278" s="68"/>
      <c r="C278" s="68"/>
      <c r="D278" s="64"/>
      <c r="E278" s="113"/>
      <c r="F278" s="64"/>
      <c r="G278" s="64"/>
      <c r="H278" s="64"/>
      <c r="Z278" s="64"/>
    </row>
    <row r="279" spans="2:26">
      <c r="B279" s="68"/>
      <c r="C279" s="68"/>
      <c r="D279" s="64"/>
      <c r="E279" s="113"/>
      <c r="F279" s="64"/>
      <c r="G279" s="64"/>
      <c r="H279" s="64"/>
      <c r="Z279" s="64"/>
    </row>
    <row r="280" spans="2:26">
      <c r="B280" s="68"/>
      <c r="C280" s="68"/>
      <c r="D280" s="64"/>
      <c r="E280" s="113"/>
      <c r="F280" s="64"/>
      <c r="G280" s="64"/>
      <c r="H280" s="64"/>
      <c r="Z280" s="64"/>
    </row>
    <row r="281" spans="2:26">
      <c r="B281" s="68"/>
      <c r="C281" s="68"/>
      <c r="D281" s="64"/>
      <c r="E281" s="113"/>
      <c r="F281" s="64"/>
      <c r="G281" s="64"/>
      <c r="H281" s="64"/>
      <c r="Z281" s="64"/>
    </row>
    <row r="282" spans="2:26">
      <c r="B282" s="68"/>
      <c r="C282" s="68"/>
      <c r="D282" s="64"/>
      <c r="E282" s="113"/>
      <c r="F282" s="64"/>
      <c r="G282" s="64"/>
      <c r="H282" s="64"/>
      <c r="Z282" s="64"/>
    </row>
    <row r="283" spans="2:26">
      <c r="B283" s="68"/>
      <c r="C283" s="68"/>
      <c r="D283" s="64"/>
      <c r="E283" s="113"/>
      <c r="F283" s="64"/>
      <c r="G283" s="64"/>
      <c r="H283" s="64"/>
      <c r="Z283" s="64"/>
    </row>
    <row r="284" spans="2:26">
      <c r="B284" s="68"/>
      <c r="C284" s="68"/>
      <c r="D284" s="64"/>
      <c r="E284" s="113"/>
      <c r="F284" s="64"/>
      <c r="G284" s="64"/>
      <c r="H284" s="64"/>
      <c r="Z284" s="64"/>
    </row>
    <row r="285" spans="2:26">
      <c r="B285" s="68"/>
      <c r="C285" s="68"/>
      <c r="D285" s="64"/>
      <c r="E285" s="113"/>
      <c r="F285" s="64"/>
      <c r="G285" s="64"/>
      <c r="H285" s="64"/>
      <c r="Z285" s="64"/>
    </row>
    <row r="286" spans="2:26">
      <c r="B286" s="68"/>
      <c r="C286" s="68"/>
      <c r="D286" s="64"/>
      <c r="E286" s="113"/>
      <c r="F286" s="64"/>
      <c r="G286" s="64"/>
      <c r="H286" s="64"/>
      <c r="Z286" s="64"/>
    </row>
    <row r="287" spans="2:26">
      <c r="B287" s="68"/>
      <c r="C287" s="68"/>
      <c r="D287" s="64"/>
      <c r="E287" s="113"/>
      <c r="F287" s="64"/>
      <c r="G287" s="64"/>
      <c r="H287" s="64"/>
      <c r="Z287" s="64"/>
    </row>
    <row r="288" spans="2:26">
      <c r="B288" s="68"/>
      <c r="C288" s="68"/>
      <c r="D288" s="64"/>
      <c r="E288" s="113"/>
      <c r="F288" s="64"/>
      <c r="G288" s="64"/>
      <c r="H288" s="64"/>
      <c r="Z288" s="64"/>
    </row>
    <row r="289" spans="2:26">
      <c r="B289" s="68"/>
      <c r="C289" s="68"/>
      <c r="D289" s="64"/>
      <c r="E289" s="113"/>
      <c r="F289" s="64"/>
      <c r="G289" s="64"/>
      <c r="H289" s="64"/>
      <c r="Z289" s="64"/>
    </row>
    <row r="290" spans="2:26">
      <c r="B290" s="68"/>
      <c r="C290" s="68"/>
      <c r="D290" s="64"/>
      <c r="E290" s="113"/>
      <c r="F290" s="64"/>
      <c r="G290" s="64"/>
      <c r="H290" s="64"/>
      <c r="Z290" s="64"/>
    </row>
    <row r="291" spans="2:26">
      <c r="B291" s="68"/>
      <c r="C291" s="68"/>
      <c r="D291" s="64"/>
      <c r="E291" s="113"/>
      <c r="F291" s="64"/>
      <c r="G291" s="64"/>
      <c r="H291" s="64"/>
      <c r="Z291" s="64"/>
    </row>
    <row r="292" spans="2:26">
      <c r="B292" s="68"/>
      <c r="C292" s="68"/>
      <c r="D292" s="64"/>
      <c r="E292" s="113"/>
      <c r="F292" s="64"/>
      <c r="G292" s="64"/>
      <c r="H292" s="64"/>
      <c r="Z292" s="64"/>
    </row>
    <row r="293" spans="2:26">
      <c r="B293" s="68"/>
      <c r="C293" s="68"/>
      <c r="D293" s="64"/>
      <c r="E293" s="113"/>
      <c r="F293" s="64"/>
      <c r="G293" s="64"/>
      <c r="H293" s="64"/>
      <c r="Z293" s="64"/>
    </row>
    <row r="294" spans="2:26">
      <c r="B294" s="68"/>
      <c r="C294" s="68"/>
      <c r="D294" s="64"/>
      <c r="E294" s="113"/>
      <c r="F294" s="64"/>
      <c r="G294" s="64"/>
      <c r="H294" s="64"/>
      <c r="Z294" s="64"/>
    </row>
    <row r="295" spans="2:26">
      <c r="B295" s="68"/>
      <c r="C295" s="68"/>
      <c r="D295" s="64"/>
      <c r="E295" s="113"/>
      <c r="F295" s="64"/>
      <c r="G295" s="64"/>
      <c r="H295" s="64"/>
      <c r="Z295" s="64"/>
    </row>
    <row r="296" spans="2:26">
      <c r="B296" s="68"/>
      <c r="C296" s="68"/>
      <c r="D296" s="64"/>
      <c r="E296" s="113"/>
      <c r="F296" s="64"/>
      <c r="G296" s="64"/>
      <c r="H296" s="64"/>
      <c r="Z296" s="64"/>
    </row>
    <row r="297" spans="2:26">
      <c r="B297" s="68"/>
      <c r="C297" s="68"/>
      <c r="D297" s="64"/>
      <c r="E297" s="113"/>
      <c r="F297" s="64"/>
      <c r="G297" s="64"/>
      <c r="H297" s="64"/>
      <c r="Z297" s="64"/>
    </row>
    <row r="298" spans="2:26">
      <c r="B298" s="68"/>
      <c r="C298" s="68"/>
      <c r="D298" s="64"/>
      <c r="E298" s="113"/>
      <c r="F298" s="64"/>
      <c r="G298" s="64"/>
      <c r="H298" s="64"/>
      <c r="Z298" s="64"/>
    </row>
    <row r="299" spans="2:26">
      <c r="B299" s="68"/>
      <c r="C299" s="68"/>
      <c r="D299" s="64"/>
      <c r="E299" s="113"/>
      <c r="F299" s="64"/>
      <c r="G299" s="64"/>
      <c r="H299" s="64"/>
      <c r="Z299" s="64"/>
    </row>
    <row r="300" spans="2:26">
      <c r="B300" s="68"/>
      <c r="C300" s="68"/>
      <c r="D300" s="64"/>
      <c r="E300" s="113"/>
      <c r="F300" s="64"/>
      <c r="G300" s="64"/>
      <c r="H300" s="64"/>
      <c r="Z300" s="64"/>
    </row>
    <row r="301" spans="2:26">
      <c r="B301" s="68"/>
      <c r="C301" s="68"/>
      <c r="D301" s="64"/>
      <c r="E301" s="113"/>
      <c r="F301" s="64"/>
      <c r="G301" s="64"/>
      <c r="H301" s="64"/>
      <c r="Z301" s="64"/>
    </row>
    <row r="302" spans="2:26">
      <c r="B302" s="68"/>
      <c r="C302" s="68"/>
      <c r="D302" s="64"/>
      <c r="E302" s="113"/>
      <c r="F302" s="64"/>
      <c r="G302" s="64"/>
      <c r="H302" s="64"/>
      <c r="Z302" s="64"/>
    </row>
    <row r="303" spans="2:26">
      <c r="B303" s="68"/>
      <c r="C303" s="68"/>
      <c r="D303" s="64"/>
      <c r="E303" s="113"/>
      <c r="F303" s="64"/>
      <c r="G303" s="64"/>
      <c r="H303" s="64"/>
      <c r="Z303" s="64"/>
    </row>
    <row r="304" spans="2:26">
      <c r="B304" s="68"/>
      <c r="C304" s="68"/>
      <c r="D304" s="64"/>
      <c r="E304" s="113"/>
      <c r="F304" s="64"/>
      <c r="G304" s="64"/>
      <c r="H304" s="64"/>
      <c r="Z304" s="64"/>
    </row>
    <row r="305" spans="2:26">
      <c r="B305" s="68"/>
      <c r="C305" s="68"/>
      <c r="D305" s="64"/>
      <c r="E305" s="113"/>
      <c r="F305" s="64"/>
      <c r="G305" s="64"/>
      <c r="H305" s="64"/>
      <c r="Z305" s="64"/>
    </row>
    <row r="306" spans="2:26">
      <c r="B306" s="68"/>
      <c r="C306" s="68"/>
      <c r="D306" s="64"/>
      <c r="E306" s="113"/>
      <c r="F306" s="64"/>
      <c r="G306" s="64"/>
      <c r="H306" s="64"/>
      <c r="Z306" s="64"/>
    </row>
    <row r="307" spans="2:26">
      <c r="B307" s="68"/>
      <c r="C307" s="68"/>
      <c r="D307" s="64"/>
      <c r="E307" s="113"/>
      <c r="F307" s="64"/>
      <c r="G307" s="64"/>
      <c r="H307" s="64"/>
      <c r="Z307" s="64"/>
    </row>
    <row r="308" spans="2:26">
      <c r="B308" s="68"/>
      <c r="C308" s="68"/>
      <c r="D308" s="64"/>
      <c r="E308" s="113"/>
      <c r="F308" s="64"/>
      <c r="G308" s="64"/>
      <c r="H308" s="64"/>
      <c r="Z308" s="64"/>
    </row>
    <row r="309" spans="2:26">
      <c r="B309" s="68"/>
      <c r="C309" s="68"/>
      <c r="D309" s="64"/>
      <c r="E309" s="113"/>
      <c r="F309" s="64"/>
      <c r="G309" s="64"/>
      <c r="H309" s="64"/>
      <c r="Z309" s="64"/>
    </row>
    <row r="310" spans="2:26">
      <c r="B310" s="68"/>
      <c r="C310" s="68"/>
      <c r="D310" s="64"/>
      <c r="E310" s="113"/>
      <c r="F310" s="64"/>
      <c r="G310" s="64"/>
      <c r="H310" s="64"/>
      <c r="Z310" s="64"/>
    </row>
    <row r="311" spans="2:26">
      <c r="B311" s="68"/>
      <c r="C311" s="68"/>
      <c r="D311" s="64"/>
      <c r="E311" s="113"/>
      <c r="F311" s="64"/>
      <c r="G311" s="64"/>
      <c r="H311" s="64"/>
      <c r="Z311" s="64"/>
    </row>
    <row r="312" spans="2:26">
      <c r="B312" s="68"/>
      <c r="C312" s="68"/>
      <c r="D312" s="64"/>
      <c r="E312" s="113"/>
      <c r="F312" s="64"/>
      <c r="G312" s="64"/>
      <c r="H312" s="64"/>
      <c r="Z312" s="64"/>
    </row>
    <row r="313" spans="2:26">
      <c r="B313" s="68"/>
      <c r="C313" s="68"/>
      <c r="D313" s="64"/>
      <c r="E313" s="113"/>
      <c r="F313" s="64"/>
      <c r="G313" s="64"/>
      <c r="H313" s="64"/>
      <c r="Z313" s="64"/>
    </row>
    <row r="314" spans="2:26">
      <c r="B314" s="68"/>
      <c r="C314" s="68"/>
      <c r="D314" s="64"/>
      <c r="E314" s="113"/>
      <c r="F314" s="64"/>
      <c r="G314" s="64"/>
      <c r="H314" s="64"/>
      <c r="Z314" s="64"/>
    </row>
    <row r="315" spans="2:26">
      <c r="B315" s="68"/>
      <c r="C315" s="68"/>
      <c r="D315" s="64"/>
      <c r="E315" s="113"/>
      <c r="F315" s="64"/>
      <c r="G315" s="64"/>
      <c r="H315" s="64"/>
      <c r="Z315" s="64"/>
    </row>
    <row r="316" spans="2:26">
      <c r="B316" s="68"/>
      <c r="C316" s="68"/>
      <c r="D316" s="64"/>
      <c r="E316" s="113"/>
      <c r="F316" s="64"/>
      <c r="G316" s="64"/>
      <c r="H316" s="64"/>
      <c r="Z316" s="64"/>
    </row>
    <row r="317" spans="2:26">
      <c r="B317" s="68"/>
      <c r="C317" s="68"/>
      <c r="D317" s="64"/>
      <c r="E317" s="113"/>
      <c r="F317" s="64"/>
      <c r="G317" s="64"/>
      <c r="H317" s="64"/>
      <c r="Z317" s="64"/>
    </row>
    <row r="318" spans="2:26">
      <c r="B318" s="68"/>
      <c r="C318" s="68"/>
      <c r="D318" s="64"/>
      <c r="E318" s="113"/>
      <c r="F318" s="64"/>
      <c r="G318" s="64"/>
      <c r="H318" s="64"/>
      <c r="Z318" s="64"/>
    </row>
    <row r="319" spans="2:26">
      <c r="B319" s="68"/>
      <c r="C319" s="68"/>
      <c r="D319" s="64"/>
      <c r="E319" s="113"/>
      <c r="F319" s="64"/>
      <c r="G319" s="64"/>
      <c r="H319" s="64"/>
      <c r="Z319" s="64"/>
    </row>
    <row r="320" spans="2:26">
      <c r="B320" s="68"/>
      <c r="C320" s="68"/>
      <c r="D320" s="64"/>
      <c r="E320" s="113"/>
      <c r="F320" s="64"/>
      <c r="G320" s="64"/>
      <c r="H320" s="64"/>
      <c r="Z320" s="64"/>
    </row>
    <row r="321" spans="2:26">
      <c r="B321" s="68"/>
      <c r="C321" s="68"/>
      <c r="D321" s="64"/>
      <c r="E321" s="113"/>
      <c r="F321" s="64"/>
      <c r="G321" s="64"/>
      <c r="H321" s="64"/>
      <c r="Z321" s="64"/>
    </row>
    <row r="322" spans="2:26">
      <c r="B322" s="68"/>
      <c r="C322" s="68"/>
      <c r="D322" s="64"/>
      <c r="E322" s="113"/>
      <c r="F322" s="64"/>
      <c r="G322" s="64"/>
      <c r="H322" s="64"/>
      <c r="Z322" s="64"/>
    </row>
    <row r="323" spans="2:26">
      <c r="B323" s="68"/>
      <c r="C323" s="68"/>
      <c r="D323" s="64"/>
      <c r="E323" s="113"/>
      <c r="F323" s="64"/>
      <c r="G323" s="64"/>
      <c r="H323" s="64"/>
      <c r="Z323" s="64"/>
    </row>
    <row r="324" spans="2:26">
      <c r="B324" s="68"/>
      <c r="C324" s="68"/>
      <c r="D324" s="64"/>
      <c r="E324" s="113"/>
      <c r="F324" s="64"/>
      <c r="G324" s="64"/>
      <c r="H324" s="64"/>
      <c r="Z324" s="64"/>
    </row>
    <row r="325" spans="2:26">
      <c r="B325" s="68"/>
      <c r="C325" s="68"/>
      <c r="D325" s="64"/>
      <c r="E325" s="113"/>
      <c r="F325" s="64"/>
      <c r="G325" s="64"/>
      <c r="H325" s="64"/>
      <c r="Z325" s="64"/>
    </row>
    <row r="326" spans="2:26">
      <c r="B326" s="68"/>
      <c r="C326" s="68"/>
      <c r="D326" s="64"/>
      <c r="E326" s="113"/>
      <c r="F326" s="64"/>
      <c r="G326" s="64"/>
      <c r="H326" s="64"/>
      <c r="Z326" s="64"/>
    </row>
    <row r="327" spans="2:26">
      <c r="B327" s="68"/>
      <c r="C327" s="68"/>
      <c r="D327" s="64"/>
      <c r="E327" s="113"/>
      <c r="F327" s="64"/>
      <c r="G327" s="64"/>
      <c r="H327" s="64"/>
      <c r="Z327" s="64"/>
    </row>
    <row r="328" spans="2:26">
      <c r="B328" s="68"/>
      <c r="C328" s="68"/>
      <c r="D328" s="64"/>
      <c r="E328" s="113"/>
      <c r="F328" s="64"/>
      <c r="G328" s="64"/>
      <c r="H328" s="64"/>
      <c r="Z328" s="64"/>
    </row>
    <row r="329" spans="2:26">
      <c r="B329" s="68"/>
      <c r="C329" s="68"/>
      <c r="D329" s="64"/>
      <c r="E329" s="113"/>
      <c r="F329" s="64"/>
      <c r="G329" s="64"/>
      <c r="H329" s="64"/>
      <c r="Z329" s="64"/>
    </row>
    <row r="330" spans="2:26">
      <c r="B330" s="68"/>
      <c r="C330" s="68"/>
      <c r="D330" s="64"/>
      <c r="E330" s="113"/>
      <c r="F330" s="64"/>
      <c r="G330" s="64"/>
      <c r="H330" s="64"/>
      <c r="Z330" s="64"/>
    </row>
    <row r="331" spans="2:26">
      <c r="B331" s="68"/>
      <c r="C331" s="68"/>
      <c r="D331" s="64"/>
      <c r="E331" s="113"/>
      <c r="F331" s="64"/>
      <c r="G331" s="64"/>
      <c r="H331" s="64"/>
      <c r="Z331" s="64"/>
    </row>
    <row r="332" spans="2:26">
      <c r="B332" s="68"/>
      <c r="C332" s="68"/>
      <c r="D332" s="64"/>
      <c r="E332" s="113"/>
      <c r="F332" s="64"/>
      <c r="G332" s="64"/>
      <c r="H332" s="64"/>
      <c r="Z332" s="64"/>
    </row>
    <row r="333" spans="2:26">
      <c r="B333" s="68"/>
      <c r="C333" s="68"/>
      <c r="D333" s="64"/>
      <c r="E333" s="113"/>
      <c r="F333" s="64"/>
      <c r="G333" s="64"/>
      <c r="H333" s="64"/>
      <c r="Z333" s="64"/>
    </row>
    <row r="334" spans="2:26">
      <c r="B334" s="68"/>
      <c r="C334" s="68"/>
      <c r="D334" s="64"/>
      <c r="E334" s="113"/>
      <c r="F334" s="64"/>
      <c r="G334" s="64"/>
      <c r="H334" s="64"/>
      <c r="Z334" s="64"/>
    </row>
    <row r="335" spans="2:26">
      <c r="B335" s="68"/>
      <c r="C335" s="68"/>
      <c r="D335" s="64"/>
      <c r="E335" s="113"/>
      <c r="F335" s="64"/>
      <c r="G335" s="64"/>
      <c r="H335" s="64"/>
      <c r="Z335" s="64"/>
    </row>
    <row r="336" spans="2:26">
      <c r="B336" s="68"/>
      <c r="C336" s="68"/>
      <c r="D336" s="64"/>
      <c r="E336" s="113"/>
      <c r="F336" s="64"/>
      <c r="G336" s="64"/>
      <c r="H336" s="64"/>
      <c r="Z336" s="64"/>
    </row>
    <row r="337" spans="2:26">
      <c r="B337" s="68"/>
      <c r="C337" s="68"/>
      <c r="D337" s="64"/>
      <c r="E337" s="113"/>
      <c r="F337" s="64"/>
      <c r="G337" s="64"/>
      <c r="H337" s="64"/>
      <c r="Z337" s="64"/>
    </row>
    <row r="338" spans="2:26">
      <c r="B338" s="68"/>
      <c r="C338" s="68"/>
      <c r="D338" s="64"/>
      <c r="E338" s="113"/>
      <c r="F338" s="64"/>
      <c r="G338" s="64"/>
      <c r="H338" s="64"/>
      <c r="Z338" s="64"/>
    </row>
    <row r="339" spans="2:26">
      <c r="B339" s="68"/>
      <c r="C339" s="68"/>
      <c r="D339" s="64"/>
      <c r="E339" s="113"/>
      <c r="F339" s="64"/>
      <c r="G339" s="64"/>
      <c r="H339" s="64"/>
      <c r="Z339" s="64"/>
    </row>
    <row r="340" spans="2:26">
      <c r="B340" s="68"/>
      <c r="C340" s="68"/>
      <c r="D340" s="64"/>
      <c r="E340" s="113"/>
      <c r="F340" s="64"/>
      <c r="G340" s="64"/>
      <c r="H340" s="64"/>
      <c r="Z340" s="64"/>
    </row>
    <row r="341" spans="2:26">
      <c r="B341" s="68"/>
      <c r="C341" s="68"/>
      <c r="D341" s="64"/>
      <c r="E341" s="113"/>
      <c r="F341" s="64"/>
      <c r="G341" s="64"/>
      <c r="H341" s="64"/>
      <c r="Z341" s="64"/>
    </row>
    <row r="342" spans="2:26">
      <c r="B342" s="68"/>
      <c r="C342" s="68"/>
      <c r="D342" s="64"/>
      <c r="E342" s="113"/>
      <c r="F342" s="64"/>
      <c r="G342" s="64"/>
      <c r="H342" s="64"/>
      <c r="Z342" s="64"/>
    </row>
    <row r="343" spans="2:26">
      <c r="B343" s="68"/>
      <c r="C343" s="68"/>
      <c r="D343" s="64"/>
      <c r="E343" s="113"/>
      <c r="F343" s="64"/>
      <c r="G343" s="64"/>
      <c r="H343" s="64"/>
      <c r="Z343" s="64"/>
    </row>
    <row r="344" spans="2:26">
      <c r="B344" s="68"/>
      <c r="C344" s="68"/>
      <c r="D344" s="64"/>
      <c r="E344" s="113"/>
      <c r="F344" s="64"/>
      <c r="G344" s="64"/>
      <c r="H344" s="64"/>
      <c r="Z344" s="64"/>
    </row>
    <row r="345" spans="2:26">
      <c r="B345" s="68"/>
      <c r="C345" s="68"/>
      <c r="D345" s="64"/>
      <c r="E345" s="113"/>
      <c r="F345" s="64"/>
      <c r="G345" s="64"/>
      <c r="H345" s="64"/>
      <c r="Z345" s="64"/>
    </row>
    <row r="346" spans="2:26">
      <c r="B346" s="68"/>
      <c r="C346" s="68"/>
      <c r="D346" s="64"/>
      <c r="E346" s="113"/>
      <c r="F346" s="64"/>
      <c r="G346" s="64"/>
      <c r="H346" s="64"/>
      <c r="Z346" s="64"/>
    </row>
    <row r="347" spans="2:26">
      <c r="B347" s="68"/>
      <c r="C347" s="68"/>
      <c r="D347" s="64"/>
      <c r="E347" s="113"/>
      <c r="F347" s="64"/>
      <c r="G347" s="64"/>
      <c r="H347" s="64"/>
      <c r="Z347" s="64"/>
    </row>
    <row r="348" spans="2:26">
      <c r="B348" s="68"/>
      <c r="C348" s="68"/>
      <c r="D348" s="64"/>
      <c r="E348" s="113"/>
      <c r="F348" s="64"/>
      <c r="G348" s="64"/>
      <c r="H348" s="64"/>
      <c r="Z348" s="64"/>
    </row>
    <row r="349" spans="2:26">
      <c r="B349" s="68"/>
      <c r="C349" s="68"/>
      <c r="D349" s="64"/>
      <c r="E349" s="113"/>
      <c r="F349" s="64"/>
      <c r="G349" s="64"/>
      <c r="H349" s="64"/>
      <c r="Z349" s="64"/>
    </row>
    <row r="350" spans="2:26">
      <c r="B350" s="68"/>
      <c r="C350" s="68"/>
      <c r="D350" s="64"/>
      <c r="E350" s="113"/>
      <c r="F350" s="64"/>
      <c r="G350" s="64"/>
      <c r="H350" s="64"/>
      <c r="Z350" s="64"/>
    </row>
    <row r="351" spans="2:26">
      <c r="B351" s="68"/>
      <c r="C351" s="68"/>
      <c r="D351" s="64"/>
      <c r="E351" s="113"/>
      <c r="F351" s="64"/>
      <c r="G351" s="64"/>
      <c r="H351" s="64"/>
      <c r="Z351" s="64"/>
    </row>
    <row r="352" spans="2:26">
      <c r="B352" s="68"/>
      <c r="C352" s="68"/>
      <c r="D352" s="64"/>
      <c r="E352" s="113"/>
      <c r="F352" s="64"/>
      <c r="G352" s="64"/>
      <c r="H352" s="64"/>
      <c r="Z352" s="64"/>
    </row>
    <row r="353" spans="2:26">
      <c r="B353" s="68"/>
      <c r="C353" s="68"/>
      <c r="D353" s="64"/>
      <c r="E353" s="113"/>
      <c r="F353" s="64"/>
      <c r="G353" s="64"/>
      <c r="H353" s="64"/>
      <c r="Z353" s="64"/>
    </row>
    <row r="354" spans="2:26">
      <c r="B354" s="68"/>
      <c r="C354" s="68"/>
      <c r="D354" s="64"/>
      <c r="E354" s="113"/>
      <c r="F354" s="64"/>
      <c r="G354" s="64"/>
      <c r="H354" s="64"/>
      <c r="Z354" s="64"/>
    </row>
    <row r="355" spans="2:26">
      <c r="B355" s="68"/>
      <c r="C355" s="68"/>
      <c r="D355" s="64"/>
      <c r="E355" s="113"/>
      <c r="F355" s="64"/>
      <c r="G355" s="64"/>
      <c r="H355" s="64"/>
      <c r="Z355" s="64"/>
    </row>
    <row r="356" spans="2:26">
      <c r="B356" s="68"/>
      <c r="C356" s="68"/>
      <c r="D356" s="64"/>
      <c r="E356" s="113"/>
      <c r="F356" s="64"/>
      <c r="G356" s="64"/>
      <c r="H356" s="64"/>
      <c r="Z356" s="64"/>
    </row>
    <row r="357" spans="2:26">
      <c r="B357" s="68"/>
      <c r="C357" s="68"/>
      <c r="D357" s="64"/>
      <c r="E357" s="113"/>
      <c r="F357" s="64"/>
      <c r="G357" s="64"/>
      <c r="H357" s="64"/>
      <c r="Z357" s="64"/>
    </row>
    <row r="358" spans="2:26">
      <c r="B358" s="68"/>
      <c r="C358" s="68"/>
      <c r="D358" s="64"/>
      <c r="E358" s="113"/>
      <c r="F358" s="64"/>
      <c r="G358" s="64"/>
      <c r="H358" s="64"/>
      <c r="Z358" s="64"/>
    </row>
    <row r="359" spans="2:26">
      <c r="B359" s="68"/>
      <c r="C359" s="68"/>
      <c r="D359" s="64"/>
      <c r="E359" s="113"/>
      <c r="F359" s="64"/>
      <c r="G359" s="64"/>
      <c r="H359" s="64"/>
      <c r="Z359" s="64"/>
    </row>
    <row r="360" spans="2:26">
      <c r="B360" s="68"/>
      <c r="C360" s="68"/>
      <c r="D360" s="64"/>
      <c r="E360" s="113"/>
      <c r="F360" s="64"/>
      <c r="G360" s="64"/>
      <c r="H360" s="64"/>
      <c r="Z360" s="64"/>
    </row>
    <row r="361" spans="2:26">
      <c r="B361" s="68"/>
      <c r="C361" s="68"/>
      <c r="D361" s="64"/>
      <c r="E361" s="113"/>
      <c r="F361" s="64"/>
      <c r="G361" s="64"/>
      <c r="H361" s="64"/>
      <c r="Z361" s="64"/>
    </row>
    <row r="362" spans="2:26">
      <c r="B362" s="68"/>
      <c r="C362" s="68"/>
      <c r="D362" s="64"/>
      <c r="E362" s="113"/>
      <c r="F362" s="64"/>
      <c r="G362" s="64"/>
      <c r="H362" s="64"/>
      <c r="Z362" s="64"/>
    </row>
    <row r="363" spans="2:26">
      <c r="B363" s="68"/>
      <c r="C363" s="68"/>
      <c r="D363" s="64"/>
      <c r="E363" s="113"/>
      <c r="F363" s="64"/>
      <c r="G363" s="64"/>
      <c r="H363" s="64"/>
      <c r="Z363" s="64"/>
    </row>
    <row r="364" spans="2:26">
      <c r="B364" s="68"/>
      <c r="C364" s="68"/>
      <c r="D364" s="64"/>
      <c r="E364" s="113"/>
      <c r="F364" s="64"/>
      <c r="G364" s="64"/>
      <c r="H364" s="64"/>
      <c r="Z364" s="64"/>
    </row>
    <row r="365" spans="2:26">
      <c r="B365" s="68"/>
      <c r="C365" s="68"/>
      <c r="D365" s="64"/>
      <c r="E365" s="113"/>
      <c r="F365" s="64"/>
      <c r="G365" s="64"/>
      <c r="H365" s="64"/>
      <c r="Z365" s="64"/>
    </row>
    <row r="366" spans="2:26">
      <c r="B366" s="68"/>
      <c r="C366" s="68"/>
      <c r="D366" s="64"/>
      <c r="E366" s="113"/>
      <c r="F366" s="64"/>
      <c r="G366" s="64"/>
      <c r="H366" s="64"/>
      <c r="Z366" s="64"/>
    </row>
    <row r="367" spans="2:26">
      <c r="B367" s="68"/>
      <c r="C367" s="68"/>
      <c r="D367" s="64"/>
      <c r="E367" s="113"/>
      <c r="F367" s="64"/>
      <c r="G367" s="64"/>
      <c r="H367" s="64"/>
      <c r="Z367" s="64"/>
    </row>
    <row r="368" spans="2:26">
      <c r="B368" s="68"/>
      <c r="C368" s="68"/>
      <c r="D368" s="64"/>
      <c r="E368" s="113"/>
      <c r="F368" s="64"/>
      <c r="G368" s="64"/>
      <c r="H368" s="64"/>
      <c r="Z368" s="64"/>
    </row>
    <row r="369" spans="2:26">
      <c r="B369" s="68"/>
      <c r="C369" s="68"/>
      <c r="D369" s="64"/>
      <c r="E369" s="113"/>
      <c r="F369" s="64"/>
      <c r="G369" s="64"/>
      <c r="H369" s="64"/>
      <c r="Z369" s="64"/>
    </row>
    <row r="370" spans="2:26">
      <c r="B370" s="68"/>
      <c r="C370" s="68"/>
      <c r="D370" s="64"/>
      <c r="E370" s="113"/>
      <c r="F370" s="64"/>
      <c r="G370" s="64"/>
      <c r="H370" s="64"/>
      <c r="Z370" s="64"/>
    </row>
    <row r="371" spans="2:26">
      <c r="B371" s="68"/>
      <c r="C371" s="68"/>
      <c r="D371" s="64"/>
      <c r="E371" s="113"/>
      <c r="F371" s="64"/>
      <c r="G371" s="64"/>
      <c r="H371" s="64"/>
      <c r="Z371" s="64"/>
    </row>
    <row r="372" spans="2:26">
      <c r="B372" s="68"/>
      <c r="C372" s="68"/>
      <c r="D372" s="64"/>
      <c r="E372" s="113"/>
      <c r="F372" s="64"/>
      <c r="G372" s="64"/>
      <c r="H372" s="64"/>
      <c r="Z372" s="64"/>
    </row>
    <row r="373" spans="2:26">
      <c r="B373" s="68"/>
      <c r="C373" s="68"/>
      <c r="D373" s="64"/>
      <c r="E373" s="113"/>
      <c r="F373" s="64"/>
      <c r="G373" s="64"/>
      <c r="H373" s="64"/>
      <c r="Z373" s="64"/>
    </row>
    <row r="374" spans="2:26">
      <c r="B374" s="68"/>
      <c r="C374" s="68"/>
      <c r="D374" s="64"/>
      <c r="E374" s="113"/>
      <c r="F374" s="64"/>
      <c r="G374" s="64"/>
      <c r="H374" s="64"/>
      <c r="Z374" s="64"/>
    </row>
    <row r="375" spans="2:26">
      <c r="B375" s="68"/>
      <c r="C375" s="68"/>
      <c r="D375" s="64"/>
      <c r="E375" s="113"/>
      <c r="F375" s="64"/>
      <c r="G375" s="64"/>
      <c r="H375" s="64"/>
      <c r="Z375" s="64"/>
    </row>
    <row r="376" spans="2:26">
      <c r="B376" s="68"/>
      <c r="C376" s="68"/>
      <c r="D376" s="64"/>
      <c r="E376" s="113"/>
      <c r="F376" s="64"/>
      <c r="G376" s="64"/>
      <c r="H376" s="64"/>
      <c r="Z376" s="64"/>
    </row>
    <row r="377" spans="2:26">
      <c r="B377" s="68"/>
      <c r="C377" s="68"/>
      <c r="D377" s="64"/>
      <c r="E377" s="113"/>
      <c r="F377" s="64"/>
      <c r="G377" s="64"/>
      <c r="H377" s="64"/>
      <c r="Z377" s="64"/>
    </row>
    <row r="378" spans="2:26">
      <c r="B378" s="68"/>
      <c r="C378" s="68"/>
      <c r="D378" s="64"/>
      <c r="E378" s="113"/>
      <c r="F378" s="64"/>
      <c r="G378" s="64"/>
      <c r="H378" s="64"/>
      <c r="Z378" s="64"/>
    </row>
    <row r="379" spans="2:26">
      <c r="B379" s="68"/>
      <c r="C379" s="68"/>
      <c r="D379" s="64"/>
      <c r="E379" s="113"/>
      <c r="F379" s="64"/>
      <c r="G379" s="64"/>
      <c r="H379" s="64"/>
      <c r="Z379" s="64"/>
    </row>
    <row r="380" spans="2:26">
      <c r="B380" s="68"/>
      <c r="C380" s="68"/>
      <c r="D380" s="64"/>
      <c r="E380" s="113"/>
      <c r="F380" s="64"/>
      <c r="G380" s="64"/>
      <c r="H380" s="64"/>
      <c r="Z380" s="64"/>
    </row>
    <row r="381" spans="2:26">
      <c r="B381" s="68"/>
      <c r="C381" s="68"/>
      <c r="D381" s="64"/>
      <c r="E381" s="113"/>
      <c r="F381" s="64"/>
      <c r="G381" s="64"/>
      <c r="H381" s="64"/>
      <c r="Z381" s="64"/>
    </row>
    <row r="382" spans="2:26">
      <c r="B382" s="68"/>
      <c r="C382" s="68"/>
      <c r="D382" s="64"/>
      <c r="E382" s="113"/>
      <c r="F382" s="64"/>
      <c r="G382" s="64"/>
      <c r="H382" s="64"/>
      <c r="Z382" s="64"/>
    </row>
    <row r="383" spans="2:26">
      <c r="B383" s="68"/>
      <c r="C383" s="68"/>
      <c r="D383" s="64"/>
      <c r="E383" s="113"/>
      <c r="F383" s="64"/>
      <c r="G383" s="64"/>
      <c r="H383" s="64"/>
      <c r="Z383" s="64"/>
    </row>
    <row r="384" spans="2:26">
      <c r="B384" s="68"/>
      <c r="C384" s="68"/>
      <c r="D384" s="64"/>
      <c r="E384" s="113"/>
      <c r="F384" s="64"/>
      <c r="G384" s="64"/>
      <c r="H384" s="64"/>
      <c r="Z384" s="64"/>
    </row>
    <row r="385" spans="2:26">
      <c r="B385" s="68"/>
      <c r="C385" s="68"/>
      <c r="D385" s="64"/>
      <c r="E385" s="113"/>
      <c r="F385" s="64"/>
      <c r="G385" s="64"/>
      <c r="H385" s="64"/>
      <c r="Z385" s="64"/>
    </row>
    <row r="386" spans="2:26">
      <c r="B386" s="68"/>
      <c r="C386" s="68"/>
      <c r="D386" s="64"/>
      <c r="E386" s="113"/>
      <c r="F386" s="64"/>
      <c r="G386" s="64"/>
      <c r="H386" s="64"/>
      <c r="Z386" s="64"/>
    </row>
    <row r="387" spans="2:26">
      <c r="B387" s="68"/>
      <c r="C387" s="68"/>
      <c r="D387" s="64"/>
      <c r="E387" s="113"/>
      <c r="F387" s="64"/>
      <c r="G387" s="64"/>
      <c r="H387" s="64"/>
      <c r="Z387" s="64"/>
    </row>
    <row r="388" spans="2:26">
      <c r="B388" s="68"/>
      <c r="C388" s="68"/>
      <c r="D388" s="64"/>
      <c r="E388" s="113"/>
      <c r="F388" s="64"/>
      <c r="G388" s="64"/>
      <c r="H388" s="64"/>
      <c r="Z388" s="64"/>
    </row>
    <row r="389" spans="2:26">
      <c r="B389" s="68"/>
      <c r="C389" s="68"/>
      <c r="D389" s="64"/>
      <c r="E389" s="113"/>
      <c r="F389" s="64"/>
      <c r="G389" s="64"/>
      <c r="H389" s="64"/>
      <c r="Z389" s="64"/>
    </row>
    <row r="390" spans="2:26">
      <c r="B390" s="68"/>
      <c r="C390" s="68"/>
      <c r="D390" s="64"/>
      <c r="E390" s="113"/>
      <c r="F390" s="64"/>
      <c r="G390" s="64"/>
      <c r="H390" s="64"/>
      <c r="Z390" s="64"/>
    </row>
    <row r="391" spans="2:26">
      <c r="B391" s="68"/>
      <c r="C391" s="68"/>
      <c r="D391" s="64"/>
      <c r="E391" s="113"/>
      <c r="F391" s="64"/>
      <c r="G391" s="64"/>
      <c r="H391" s="64"/>
      <c r="Z391" s="64"/>
    </row>
    <row r="392" spans="2:26">
      <c r="B392" s="68"/>
      <c r="C392" s="68"/>
      <c r="D392" s="64"/>
      <c r="E392" s="113"/>
      <c r="F392" s="64"/>
      <c r="G392" s="64"/>
      <c r="H392" s="64"/>
      <c r="Z392" s="64"/>
    </row>
    <row r="393" spans="2:26">
      <c r="B393" s="68"/>
      <c r="C393" s="68"/>
      <c r="D393" s="64"/>
      <c r="E393" s="113"/>
      <c r="F393" s="64"/>
      <c r="G393" s="64"/>
      <c r="H393" s="64"/>
      <c r="Z393" s="64"/>
    </row>
    <row r="394" spans="2:26">
      <c r="B394" s="68"/>
      <c r="C394" s="68"/>
      <c r="D394" s="64"/>
      <c r="E394" s="113"/>
      <c r="F394" s="64"/>
      <c r="G394" s="64"/>
      <c r="H394" s="64"/>
      <c r="Z394" s="64"/>
    </row>
    <row r="395" spans="2:26">
      <c r="B395" s="68"/>
      <c r="C395" s="68"/>
      <c r="D395" s="64"/>
      <c r="E395" s="113"/>
      <c r="F395" s="64"/>
      <c r="G395" s="64"/>
      <c r="H395" s="64"/>
      <c r="Z395" s="64"/>
    </row>
    <row r="396" spans="2:26">
      <c r="B396" s="68"/>
      <c r="C396" s="68"/>
      <c r="D396" s="64"/>
      <c r="E396" s="113"/>
      <c r="F396" s="64"/>
      <c r="G396" s="64"/>
      <c r="H396" s="64"/>
      <c r="Z396" s="64"/>
    </row>
    <row r="397" spans="2:26">
      <c r="B397" s="68"/>
      <c r="C397" s="68"/>
      <c r="D397" s="64"/>
      <c r="E397" s="113"/>
      <c r="F397" s="64"/>
      <c r="G397" s="64"/>
      <c r="H397" s="64"/>
      <c r="Z397" s="64"/>
    </row>
    <row r="398" spans="2:26">
      <c r="B398" s="68"/>
      <c r="C398" s="68"/>
      <c r="D398" s="64"/>
      <c r="E398" s="113"/>
      <c r="F398" s="64"/>
      <c r="G398" s="64"/>
      <c r="H398" s="64"/>
      <c r="Z398" s="64"/>
    </row>
    <row r="399" spans="2:26">
      <c r="B399" s="68"/>
      <c r="C399" s="68"/>
      <c r="D399" s="64"/>
      <c r="E399" s="113"/>
      <c r="F399" s="64"/>
      <c r="G399" s="64"/>
      <c r="H399" s="64"/>
      <c r="Z399" s="64"/>
    </row>
    <row r="400" spans="2:26">
      <c r="B400" s="68"/>
      <c r="C400" s="68"/>
      <c r="D400" s="64"/>
      <c r="E400" s="113"/>
      <c r="F400" s="64"/>
      <c r="G400" s="64"/>
      <c r="H400" s="64"/>
      <c r="Z400" s="64"/>
    </row>
    <row r="401" spans="2:26">
      <c r="B401" s="68"/>
      <c r="C401" s="68"/>
      <c r="D401" s="64"/>
      <c r="E401" s="113"/>
      <c r="F401" s="64"/>
      <c r="G401" s="64"/>
      <c r="H401" s="64"/>
      <c r="Z401" s="64"/>
    </row>
    <row r="402" spans="2:26">
      <c r="B402" s="68"/>
      <c r="C402" s="68"/>
      <c r="D402" s="64"/>
      <c r="E402" s="113"/>
      <c r="F402" s="64"/>
      <c r="G402" s="64"/>
      <c r="H402" s="64"/>
      <c r="Z402" s="64"/>
    </row>
    <row r="403" spans="2:26">
      <c r="B403" s="68"/>
      <c r="C403" s="68"/>
      <c r="D403" s="64"/>
      <c r="E403" s="113"/>
      <c r="F403" s="64"/>
      <c r="G403" s="64"/>
      <c r="H403" s="64"/>
      <c r="Z403" s="64"/>
    </row>
    <row r="404" spans="2:26">
      <c r="B404" s="68"/>
      <c r="C404" s="68"/>
      <c r="D404" s="64"/>
      <c r="E404" s="113"/>
      <c r="F404" s="64"/>
      <c r="G404" s="64"/>
      <c r="H404" s="64"/>
      <c r="Z404" s="64"/>
    </row>
    <row r="405" spans="2:26">
      <c r="B405" s="68"/>
      <c r="C405" s="68"/>
      <c r="D405" s="64"/>
      <c r="E405" s="113"/>
      <c r="F405" s="64"/>
      <c r="G405" s="64"/>
      <c r="H405" s="64"/>
      <c r="Z405" s="64"/>
    </row>
    <row r="406" spans="2:26">
      <c r="B406" s="68"/>
      <c r="C406" s="68"/>
      <c r="D406" s="64"/>
      <c r="E406" s="113"/>
      <c r="F406" s="64"/>
      <c r="G406" s="64"/>
      <c r="H406" s="64"/>
      <c r="Z406" s="64"/>
    </row>
    <row r="407" spans="2:26">
      <c r="B407" s="68"/>
      <c r="C407" s="68"/>
      <c r="D407" s="64"/>
      <c r="E407" s="113"/>
      <c r="F407" s="64"/>
      <c r="G407" s="64"/>
      <c r="H407" s="64"/>
      <c r="Z407" s="64"/>
    </row>
    <row r="408" spans="2:26">
      <c r="B408" s="68"/>
      <c r="C408" s="68"/>
      <c r="D408" s="64"/>
      <c r="E408" s="113"/>
      <c r="F408" s="64"/>
      <c r="G408" s="64"/>
      <c r="H408" s="64"/>
      <c r="Z408" s="64"/>
    </row>
    <row r="409" spans="2:26">
      <c r="B409" s="68"/>
      <c r="C409" s="68"/>
      <c r="D409" s="64"/>
      <c r="E409" s="113"/>
      <c r="F409" s="64"/>
      <c r="G409" s="64"/>
      <c r="H409" s="64"/>
      <c r="Z409" s="64"/>
    </row>
    <row r="410" spans="2:26">
      <c r="B410" s="68"/>
      <c r="C410" s="68"/>
      <c r="D410" s="64"/>
      <c r="E410" s="113"/>
      <c r="F410" s="64"/>
      <c r="G410" s="64"/>
      <c r="H410" s="64"/>
      <c r="Z410" s="64"/>
    </row>
    <row r="411" spans="2:26">
      <c r="B411" s="68"/>
      <c r="C411" s="68"/>
      <c r="D411" s="64"/>
      <c r="E411" s="113"/>
      <c r="F411" s="64"/>
      <c r="G411" s="64"/>
      <c r="H411" s="64"/>
      <c r="Z411" s="64"/>
    </row>
    <row r="412" spans="2:26">
      <c r="B412" s="68"/>
      <c r="C412" s="68"/>
      <c r="D412" s="64"/>
      <c r="E412" s="113"/>
      <c r="F412" s="64"/>
      <c r="G412" s="64"/>
      <c r="H412" s="64"/>
      <c r="Z412" s="64"/>
    </row>
    <row r="413" spans="2:26">
      <c r="B413" s="68"/>
      <c r="C413" s="68"/>
      <c r="D413" s="64"/>
      <c r="E413" s="113"/>
      <c r="F413" s="64"/>
      <c r="G413" s="64"/>
      <c r="H413" s="64"/>
      <c r="Z413" s="64"/>
    </row>
    <row r="414" spans="2:26">
      <c r="B414" s="68"/>
      <c r="C414" s="68"/>
      <c r="D414" s="64"/>
      <c r="E414" s="113"/>
      <c r="F414" s="64"/>
      <c r="G414" s="64"/>
      <c r="H414" s="64"/>
      <c r="Z414" s="64"/>
    </row>
    <row r="415" spans="2:26">
      <c r="B415" s="68"/>
      <c r="C415" s="68"/>
      <c r="D415" s="64"/>
      <c r="E415" s="113"/>
      <c r="F415" s="64"/>
      <c r="G415" s="64"/>
      <c r="H415" s="64"/>
      <c r="Z415" s="64"/>
    </row>
    <row r="416" spans="2:26">
      <c r="B416" s="68"/>
      <c r="C416" s="68"/>
      <c r="D416" s="64"/>
      <c r="E416" s="113"/>
      <c r="F416" s="64"/>
      <c r="G416" s="64"/>
      <c r="H416" s="64"/>
      <c r="Z416" s="64"/>
    </row>
    <row r="417" spans="2:26">
      <c r="B417" s="68"/>
      <c r="C417" s="68"/>
      <c r="D417" s="64"/>
      <c r="E417" s="113"/>
      <c r="F417" s="64"/>
      <c r="G417" s="64"/>
      <c r="H417" s="64"/>
      <c r="Z417" s="64"/>
    </row>
    <row r="418" spans="2:26">
      <c r="B418" s="68"/>
      <c r="C418" s="68"/>
      <c r="D418" s="64"/>
      <c r="E418" s="113"/>
      <c r="F418" s="64"/>
      <c r="G418" s="64"/>
      <c r="H418" s="64"/>
      <c r="Z418" s="64"/>
    </row>
    <row r="419" spans="2:26">
      <c r="B419" s="68"/>
      <c r="C419" s="68"/>
      <c r="D419" s="64"/>
      <c r="E419" s="113"/>
      <c r="F419" s="64"/>
      <c r="G419" s="64"/>
      <c r="H419" s="64"/>
      <c r="Z419" s="64"/>
    </row>
    <row r="420" spans="2:26">
      <c r="B420" s="68"/>
      <c r="C420" s="68"/>
      <c r="D420" s="64"/>
      <c r="E420" s="113"/>
      <c r="F420" s="64"/>
      <c r="G420" s="64"/>
      <c r="H420" s="64"/>
      <c r="Z420" s="64"/>
    </row>
    <row r="421" spans="2:26">
      <c r="B421" s="68"/>
      <c r="C421" s="68"/>
      <c r="D421" s="64"/>
      <c r="E421" s="113"/>
      <c r="F421" s="64"/>
      <c r="G421" s="64"/>
      <c r="H421" s="64"/>
      <c r="Z421" s="64"/>
    </row>
    <row r="422" spans="2:26">
      <c r="B422" s="68"/>
      <c r="C422" s="68"/>
      <c r="D422" s="64"/>
      <c r="E422" s="113"/>
      <c r="F422" s="64"/>
      <c r="G422" s="64"/>
      <c r="H422" s="64"/>
      <c r="Z422" s="64"/>
    </row>
    <row r="423" spans="2:26">
      <c r="B423" s="68"/>
      <c r="C423" s="68"/>
      <c r="D423" s="64"/>
      <c r="E423" s="113"/>
      <c r="F423" s="64"/>
      <c r="G423" s="64"/>
      <c r="H423" s="64"/>
      <c r="Z423" s="64"/>
    </row>
    <row r="424" spans="2:26">
      <c r="B424" s="68"/>
      <c r="C424" s="68"/>
      <c r="D424" s="64"/>
      <c r="E424" s="113"/>
      <c r="F424" s="64"/>
      <c r="G424" s="64"/>
      <c r="H424" s="64"/>
      <c r="Z424" s="64"/>
    </row>
    <row r="425" spans="2:26">
      <c r="B425" s="68"/>
      <c r="C425" s="68"/>
      <c r="D425" s="64"/>
      <c r="E425" s="113"/>
      <c r="F425" s="64"/>
      <c r="G425" s="64"/>
      <c r="H425" s="64"/>
      <c r="Z425" s="64"/>
    </row>
    <row r="426" spans="2:26">
      <c r="B426" s="68"/>
      <c r="C426" s="68"/>
      <c r="D426" s="64"/>
      <c r="E426" s="113"/>
      <c r="F426" s="64"/>
      <c r="G426" s="64"/>
      <c r="H426" s="64"/>
      <c r="Z426" s="64"/>
    </row>
    <row r="427" spans="2:26">
      <c r="B427" s="68"/>
      <c r="C427" s="68"/>
      <c r="D427" s="64"/>
      <c r="E427" s="113"/>
      <c r="F427" s="64"/>
      <c r="G427" s="64"/>
      <c r="H427" s="64"/>
      <c r="Z427" s="64"/>
    </row>
    <row r="428" spans="2:26">
      <c r="B428" s="68"/>
      <c r="C428" s="68"/>
      <c r="D428" s="64"/>
      <c r="E428" s="113"/>
      <c r="F428" s="64"/>
      <c r="G428" s="64"/>
      <c r="H428" s="64"/>
      <c r="Z428" s="64"/>
    </row>
    <row r="429" spans="2:26">
      <c r="B429" s="68"/>
      <c r="C429" s="68"/>
      <c r="D429" s="64"/>
      <c r="E429" s="113"/>
      <c r="F429" s="64"/>
      <c r="G429" s="64"/>
      <c r="H429" s="64"/>
      <c r="Z429" s="64"/>
    </row>
    <row r="430" spans="2:26">
      <c r="B430" s="68"/>
      <c r="C430" s="68"/>
      <c r="D430" s="64"/>
      <c r="E430" s="113"/>
      <c r="F430" s="64"/>
      <c r="G430" s="64"/>
      <c r="H430" s="64"/>
      <c r="Z430" s="64"/>
    </row>
    <row r="431" spans="2:26">
      <c r="B431" s="68"/>
      <c r="C431" s="68"/>
      <c r="D431" s="64"/>
      <c r="E431" s="113"/>
      <c r="F431" s="64"/>
      <c r="G431" s="64"/>
      <c r="H431" s="64"/>
      <c r="Z431" s="64"/>
    </row>
    <row r="432" spans="2:26">
      <c r="B432" s="68"/>
      <c r="C432" s="68"/>
      <c r="D432" s="64"/>
      <c r="E432" s="113"/>
      <c r="F432" s="64"/>
      <c r="G432" s="64"/>
      <c r="H432" s="64"/>
      <c r="Z432" s="64"/>
    </row>
    <row r="433" spans="2:26">
      <c r="B433" s="68"/>
      <c r="C433" s="68"/>
      <c r="D433" s="64"/>
      <c r="E433" s="113"/>
      <c r="F433" s="64"/>
      <c r="G433" s="64"/>
      <c r="H433" s="64"/>
      <c r="Z433" s="64"/>
    </row>
    <row r="434" spans="2:26">
      <c r="B434" s="68"/>
      <c r="C434" s="68"/>
      <c r="D434" s="64"/>
      <c r="E434" s="113"/>
      <c r="F434" s="64"/>
      <c r="G434" s="64"/>
      <c r="H434" s="64"/>
      <c r="Z434" s="64"/>
    </row>
    <row r="435" spans="2:26">
      <c r="B435" s="68"/>
      <c r="C435" s="68"/>
      <c r="D435" s="68"/>
      <c r="E435" s="120"/>
      <c r="F435" s="68"/>
      <c r="G435" s="68"/>
      <c r="H435" s="68"/>
      <c r="Z435" s="68"/>
    </row>
    <row r="436" spans="2:26">
      <c r="B436" s="68"/>
      <c r="C436" s="68"/>
      <c r="D436" s="68"/>
      <c r="E436" s="120"/>
      <c r="F436" s="68"/>
      <c r="G436" s="68"/>
      <c r="H436" s="68"/>
      <c r="Z436" s="68"/>
    </row>
    <row r="437" spans="2:26">
      <c r="B437" s="68"/>
      <c r="C437" s="68"/>
      <c r="D437" s="68"/>
      <c r="E437" s="120"/>
      <c r="F437" s="68"/>
      <c r="G437" s="68"/>
      <c r="H437" s="68"/>
      <c r="Z437" s="68"/>
    </row>
    <row r="438" spans="2:26">
      <c r="B438" s="68"/>
      <c r="C438" s="68"/>
      <c r="D438" s="68"/>
      <c r="E438" s="120"/>
      <c r="F438" s="68"/>
      <c r="G438" s="68"/>
      <c r="H438" s="68"/>
      <c r="Z438" s="68"/>
    </row>
    <row r="439" spans="2:26">
      <c r="B439" s="68"/>
      <c r="C439" s="68"/>
      <c r="D439" s="68"/>
      <c r="E439" s="120"/>
      <c r="F439" s="68"/>
      <c r="G439" s="68"/>
      <c r="H439" s="68"/>
      <c r="Z439" s="68"/>
    </row>
    <row r="440" spans="2:26">
      <c r="B440" s="68"/>
      <c r="C440" s="68"/>
      <c r="D440" s="68"/>
      <c r="E440" s="120"/>
      <c r="F440" s="68"/>
      <c r="G440" s="68"/>
      <c r="H440" s="68"/>
      <c r="Z440" s="68"/>
    </row>
  </sheetData>
  <phoneticPr fontId="25" type="noConversion"/>
  <conditionalFormatting sqref="E14:E15">
    <cfRule type="expression" dxfId="92" priority="1" stopIfTrue="1">
      <formula>TYPE&lt;&gt;PREV_TYPE</formula>
    </cfRule>
    <cfRule type="expression" dxfId="91" priority="2" stopIfTrue="1">
      <formula>MAIN_GROUP&lt;&gt;PREV_MAIN_GROUP</formula>
    </cfRule>
    <cfRule type="expression" dxfId="90" priority="3" stopIfTrue="1">
      <formula>COUNTIF(F14:Y14,"M")&gt;1</formula>
    </cfRule>
  </conditionalFormatting>
  <conditionalFormatting sqref="F14:AD15">
    <cfRule type="expression" dxfId="89" priority="4" stopIfTrue="1">
      <formula>TYPE&lt;&gt;PREV_TYPE</formula>
    </cfRule>
    <cfRule type="expression" dxfId="88" priority="5" stopIfTrue="1">
      <formula>MAIN_GROUP&lt;&gt;PREV_MAIN_GROUP</formula>
    </cfRule>
    <cfRule type="cellIs" dxfId="87" priority="6" stopIfTrue="1" operator="equal">
      <formula>"M"</formula>
    </cfRule>
  </conditionalFormatting>
  <conditionalFormatting sqref="F6:AD13 F4:AD4">
    <cfRule type="expression" dxfId="86" priority="7" stopIfTrue="1">
      <formula>MOD(COLUMN(),2)=0</formula>
    </cfRule>
  </conditionalFormatting>
  <conditionalFormatting sqref="B7:D13">
    <cfRule type="expression" dxfId="85" priority="8" stopIfTrue="1">
      <formula>AND($AF7=1)</formula>
    </cfRule>
    <cfRule type="expression" dxfId="84" priority="9" stopIfTrue="1">
      <formula>AND($AF7=2)</formula>
    </cfRule>
  </conditionalFormatting>
  <hyperlinks>
    <hyperlink ref="A1" location="Pääsivu!A1" display="⌂"/>
  </hyperlinks>
  <pageMargins left="0.36" right="0.75" top="0.4" bottom="0.3" header="0.27" footer="0.24"/>
  <pageSetup paperSize="9" scale="85" orientation="landscape" verticalDpi="300" r:id="rId1"/>
  <headerFooter alignWithMargins="0"/>
  <legacyDrawing r:id="rId2"/>
</worksheet>
</file>

<file path=xl/worksheets/sheet21.xml><?xml version="1.0" encoding="utf-8"?>
<worksheet xmlns="http://schemas.openxmlformats.org/spreadsheetml/2006/main" xmlns:r="http://schemas.openxmlformats.org/officeDocument/2006/relationships">
  <sheetPr>
    <tabColor rgb="FF2C1CA4"/>
    <outlinePr summaryBelow="0" summaryRight="0"/>
  </sheetPr>
  <dimension ref="A1:Q474"/>
  <sheetViews>
    <sheetView zoomScaleNormal="100" workbookViewId="0">
      <pane ySplit="5" topLeftCell="A6" activePane="bottomLeft" state="frozen"/>
      <selection activeCell="E30" sqref="E30"/>
      <selection pane="bottomLeft" activeCell="D1" sqref="D1"/>
    </sheetView>
  </sheetViews>
  <sheetFormatPr defaultRowHeight="13.2" outlineLevelCol="1"/>
  <cols>
    <col min="1" max="1" width="2.6640625" customWidth="1"/>
    <col min="2" max="3" width="2.44140625" customWidth="1"/>
    <col min="4" max="4" width="41.5546875" customWidth="1"/>
    <col min="5" max="5" width="39" customWidth="1"/>
    <col min="6" max="6" width="20.88671875" customWidth="1"/>
    <col min="7" max="7" width="14.44140625" customWidth="1"/>
    <col min="8" max="8" width="22" customWidth="1" collapsed="1"/>
    <col min="9" max="9" width="25.5546875" hidden="1" customWidth="1" outlineLevel="1"/>
    <col min="10" max="10" width="16.88671875" hidden="1" customWidth="1" outlineLevel="1"/>
    <col min="11" max="11" width="18" hidden="1" customWidth="1" outlineLevel="1"/>
    <col min="12" max="12" width="15.6640625" hidden="1" customWidth="1" outlineLevel="1"/>
    <col min="13" max="13" width="26.5546875" hidden="1" customWidth="1" outlineLevel="1"/>
    <col min="14" max="14" width="3.44140625" customWidth="1"/>
    <col min="16" max="16" width="16.6640625" customWidth="1"/>
  </cols>
  <sheetData>
    <row r="1" spans="1:17" s="187" customFormat="1" ht="22.8">
      <c r="A1" s="504" t="s">
        <v>315</v>
      </c>
      <c r="B1" s="186" t="s">
        <v>323</v>
      </c>
      <c r="E1" s="369" t="s">
        <v>324</v>
      </c>
    </row>
    <row r="3" spans="1:17" ht="13.8">
      <c r="B3" s="15" t="str">
        <f>CONCATENATE("Versio ",Pääsivu!D6)</f>
        <v>Versio 1.0</v>
      </c>
      <c r="E3" s="59">
        <f>Pääsivu!D7</f>
        <v>41984</v>
      </c>
      <c r="H3" s="338" t="s">
        <v>291</v>
      </c>
      <c r="I3" s="335" t="s">
        <v>227</v>
      </c>
      <c r="J3" s="336"/>
      <c r="K3" s="336"/>
      <c r="L3" s="336"/>
      <c r="M3" s="337"/>
    </row>
    <row r="4" spans="1:17" ht="13.8" thickBot="1">
      <c r="H4" s="338" t="s">
        <v>290</v>
      </c>
    </row>
    <row r="5" spans="1:17" ht="29.25" customHeight="1" thickBot="1">
      <c r="B5" s="773" t="s">
        <v>325</v>
      </c>
      <c r="C5" s="773"/>
      <c r="D5" s="773"/>
      <c r="E5" s="348" t="s">
        <v>100</v>
      </c>
      <c r="F5" s="348" t="s">
        <v>49</v>
      </c>
      <c r="G5" s="348" t="s">
        <v>81</v>
      </c>
      <c r="H5" s="348" t="s">
        <v>102</v>
      </c>
      <c r="I5" s="387" t="s">
        <v>326</v>
      </c>
      <c r="J5" s="389" t="s">
        <v>391</v>
      </c>
      <c r="K5" s="389" t="s">
        <v>101</v>
      </c>
      <c r="L5" s="389" t="s">
        <v>45</v>
      </c>
      <c r="M5" s="389" t="s">
        <v>22</v>
      </c>
      <c r="P5" s="1" t="s">
        <v>92</v>
      </c>
    </row>
    <row r="6" spans="1:17" ht="13.8">
      <c r="B6" s="306" t="s">
        <v>206</v>
      </c>
      <c r="C6" s="532"/>
      <c r="D6" s="62"/>
      <c r="E6" s="27"/>
      <c r="F6" s="27"/>
      <c r="G6" s="27"/>
      <c r="H6" s="28"/>
      <c r="I6" s="143"/>
      <c r="J6" s="27"/>
      <c r="K6" s="27"/>
      <c r="L6" s="192"/>
      <c r="M6" s="28"/>
      <c r="P6" t="s">
        <v>93</v>
      </c>
      <c r="Q6" s="292" t="s">
        <v>401</v>
      </c>
    </row>
    <row r="7" spans="1:17" ht="13.8">
      <c r="B7" s="294"/>
      <c r="C7" s="533" t="s">
        <v>207</v>
      </c>
      <c r="D7" s="139"/>
      <c r="E7" s="29"/>
      <c r="F7" s="29"/>
      <c r="G7" s="29"/>
      <c r="H7" s="30"/>
      <c r="I7" s="365"/>
      <c r="J7" s="29"/>
      <c r="K7" s="29"/>
      <c r="L7" s="154"/>
      <c r="M7" s="30"/>
      <c r="P7" t="s">
        <v>94</v>
      </c>
    </row>
    <row r="8" spans="1:17" ht="13.8">
      <c r="B8" s="294"/>
      <c r="C8" s="533"/>
      <c r="D8" s="302" t="s">
        <v>328</v>
      </c>
      <c r="E8" s="29"/>
      <c r="F8" s="29"/>
      <c r="G8" s="29"/>
      <c r="H8" s="30"/>
      <c r="I8" s="365"/>
      <c r="J8" s="29"/>
      <c r="K8" s="29"/>
      <c r="L8" s="154"/>
      <c r="M8" s="30"/>
      <c r="P8" t="s">
        <v>95</v>
      </c>
    </row>
    <row r="9" spans="1:17" ht="13.8">
      <c r="B9" s="294"/>
      <c r="C9" s="533"/>
      <c r="D9" s="302" t="s">
        <v>328</v>
      </c>
      <c r="E9" s="29"/>
      <c r="F9" s="29"/>
      <c r="G9" s="29"/>
      <c r="H9" s="30"/>
      <c r="I9" s="365"/>
      <c r="J9" s="29"/>
      <c r="K9" s="29"/>
      <c r="L9" s="154"/>
      <c r="M9" s="30"/>
      <c r="P9" t="s">
        <v>96</v>
      </c>
    </row>
    <row r="10" spans="1:17" ht="13.8">
      <c r="B10" s="294"/>
      <c r="C10" s="533"/>
      <c r="D10" s="302" t="s">
        <v>328</v>
      </c>
      <c r="E10" s="29"/>
      <c r="F10" s="29"/>
      <c r="G10" s="29"/>
      <c r="H10" s="30"/>
      <c r="I10" s="365"/>
      <c r="J10" s="29"/>
      <c r="K10" s="29"/>
      <c r="L10" s="154"/>
      <c r="M10" s="30"/>
      <c r="P10" t="s">
        <v>97</v>
      </c>
    </row>
    <row r="11" spans="1:17" ht="13.8">
      <c r="B11" s="294"/>
      <c r="C11" s="533"/>
      <c r="D11" s="63"/>
      <c r="E11" s="29"/>
      <c r="F11" s="29"/>
      <c r="G11" s="29"/>
      <c r="H11" s="30"/>
      <c r="I11" s="365"/>
      <c r="J11" s="29"/>
      <c r="K11" s="29"/>
      <c r="L11" s="154"/>
      <c r="M11" s="30"/>
      <c r="P11" t="s">
        <v>98</v>
      </c>
    </row>
    <row r="12" spans="1:17" ht="13.8">
      <c r="B12" s="294"/>
      <c r="C12" s="533"/>
      <c r="D12" s="63"/>
      <c r="E12" s="29"/>
      <c r="F12" s="29"/>
      <c r="G12" s="29"/>
      <c r="H12" s="30"/>
      <c r="I12" s="365"/>
      <c r="J12" s="29"/>
      <c r="K12" s="29"/>
      <c r="L12" s="154"/>
      <c r="M12" s="30"/>
      <c r="P12" t="s">
        <v>99</v>
      </c>
    </row>
    <row r="13" spans="1:17" ht="14.4" thickBot="1">
      <c r="B13" s="295"/>
      <c r="C13" s="534"/>
      <c r="D13" s="189"/>
      <c r="E13" s="31"/>
      <c r="F13" s="31"/>
      <c r="G13" s="31"/>
      <c r="H13" s="32"/>
      <c r="I13" s="366"/>
      <c r="J13" s="31"/>
      <c r="K13" s="31"/>
      <c r="L13" s="155"/>
      <c r="M13" s="32"/>
    </row>
    <row r="14" spans="1:17">
      <c r="B14" s="66"/>
      <c r="C14" s="67"/>
      <c r="D14" s="64"/>
    </row>
    <row r="15" spans="1:17">
      <c r="B15" s="66"/>
      <c r="C15" s="67"/>
      <c r="D15" s="64"/>
    </row>
    <row r="16" spans="1:17">
      <c r="B16" s="66"/>
      <c r="C16" s="67"/>
      <c r="D16" s="64"/>
    </row>
    <row r="17" spans="2:4">
      <c r="B17" s="66"/>
      <c r="C17" s="67"/>
      <c r="D17" s="64"/>
    </row>
    <row r="18" spans="2:4">
      <c r="B18" s="66"/>
      <c r="C18" s="67"/>
      <c r="D18" s="64"/>
    </row>
    <row r="19" spans="2:4">
      <c r="B19" s="66"/>
      <c r="C19" s="67"/>
      <c r="D19" s="64"/>
    </row>
    <row r="20" spans="2:4">
      <c r="B20" s="66"/>
      <c r="C20" s="67"/>
      <c r="D20" s="64"/>
    </row>
    <row r="21" spans="2:4">
      <c r="B21" s="66"/>
      <c r="C21" s="67"/>
      <c r="D21" s="64"/>
    </row>
    <row r="22" spans="2:4">
      <c r="B22" s="66"/>
      <c r="C22" s="67"/>
      <c r="D22" s="64"/>
    </row>
    <row r="23" spans="2:4">
      <c r="B23" s="66"/>
      <c r="C23" s="67"/>
      <c r="D23" s="64"/>
    </row>
    <row r="24" spans="2:4">
      <c r="B24" s="66"/>
      <c r="C24" s="67"/>
      <c r="D24" s="64"/>
    </row>
    <row r="25" spans="2:4">
      <c r="B25" s="66"/>
      <c r="C25" s="67"/>
      <c r="D25" s="64"/>
    </row>
    <row r="26" spans="2:4">
      <c r="B26" s="66"/>
      <c r="C26" s="67"/>
      <c r="D26" s="64"/>
    </row>
    <row r="27" spans="2:4">
      <c r="B27" s="66"/>
      <c r="C27" s="67"/>
      <c r="D27" s="64"/>
    </row>
    <row r="28" spans="2:4">
      <c r="B28" s="66"/>
      <c r="C28" s="67"/>
      <c r="D28" s="64"/>
    </row>
    <row r="29" spans="2:4">
      <c r="B29" s="66"/>
      <c r="C29" s="67"/>
      <c r="D29" s="64"/>
    </row>
    <row r="30" spans="2:4">
      <c r="B30" s="66"/>
      <c r="C30" s="67"/>
      <c r="D30" s="64"/>
    </row>
    <row r="31" spans="2:4">
      <c r="B31" s="66"/>
      <c r="C31" s="67"/>
      <c r="D31" s="64"/>
    </row>
    <row r="32" spans="2:4">
      <c r="B32" s="66"/>
      <c r="C32" s="67"/>
      <c r="D32" s="64"/>
    </row>
    <row r="33" spans="2:4">
      <c r="B33" s="66"/>
      <c r="C33" s="67"/>
      <c r="D33" s="64"/>
    </row>
    <row r="34" spans="2:4">
      <c r="B34" s="66"/>
      <c r="C34" s="67"/>
      <c r="D34" s="64"/>
    </row>
    <row r="35" spans="2:4">
      <c r="B35" s="66"/>
      <c r="C35" s="67"/>
      <c r="D35" s="64"/>
    </row>
    <row r="36" spans="2:4">
      <c r="B36" s="66"/>
      <c r="C36" s="67"/>
      <c r="D36" s="64"/>
    </row>
    <row r="37" spans="2:4">
      <c r="B37" s="66"/>
      <c r="C37" s="67"/>
      <c r="D37" s="64"/>
    </row>
    <row r="38" spans="2:4">
      <c r="B38" s="66"/>
      <c r="C38" s="67"/>
      <c r="D38" s="64"/>
    </row>
    <row r="39" spans="2:4">
      <c r="B39" s="66"/>
      <c r="C39" s="67"/>
      <c r="D39" s="64"/>
    </row>
    <row r="40" spans="2:4">
      <c r="B40" s="66"/>
      <c r="C40" s="67"/>
      <c r="D40" s="64"/>
    </row>
    <row r="41" spans="2:4">
      <c r="B41" s="66"/>
      <c r="C41" s="67"/>
      <c r="D41" s="64"/>
    </row>
    <row r="42" spans="2:4">
      <c r="B42" s="66"/>
      <c r="C42" s="67"/>
      <c r="D42" s="64"/>
    </row>
    <row r="43" spans="2:4">
      <c r="B43" s="66"/>
      <c r="C43" s="67"/>
      <c r="D43" s="64"/>
    </row>
    <row r="44" spans="2:4">
      <c r="B44" s="66"/>
      <c r="C44" s="67"/>
      <c r="D44" s="64"/>
    </row>
    <row r="45" spans="2:4">
      <c r="B45" s="66"/>
      <c r="C45" s="67"/>
      <c r="D45" s="64"/>
    </row>
    <row r="46" spans="2:4">
      <c r="B46" s="66"/>
      <c r="C46" s="67"/>
      <c r="D46" s="64"/>
    </row>
    <row r="47" spans="2:4">
      <c r="B47" s="66"/>
      <c r="C47" s="67"/>
      <c r="D47" s="64"/>
    </row>
    <row r="48" spans="2:4">
      <c r="B48" s="66"/>
      <c r="C48" s="67"/>
      <c r="D48" s="64"/>
    </row>
    <row r="49" spans="2:4">
      <c r="B49" s="66"/>
      <c r="C49" s="67"/>
      <c r="D49" s="64"/>
    </row>
    <row r="50" spans="2:4">
      <c r="B50" s="66"/>
      <c r="C50" s="67"/>
      <c r="D50" s="64"/>
    </row>
    <row r="51" spans="2:4">
      <c r="B51" s="66"/>
      <c r="C51" s="67"/>
      <c r="D51" s="64"/>
    </row>
    <row r="52" spans="2:4">
      <c r="B52" s="66"/>
      <c r="C52" s="67"/>
      <c r="D52" s="64"/>
    </row>
    <row r="53" spans="2:4">
      <c r="B53" s="66"/>
      <c r="C53" s="67"/>
      <c r="D53" s="64"/>
    </row>
    <row r="54" spans="2:4">
      <c r="B54" s="66"/>
      <c r="C54" s="67"/>
      <c r="D54" s="64"/>
    </row>
    <row r="55" spans="2:4">
      <c r="B55" s="66"/>
      <c r="C55" s="67"/>
      <c r="D55" s="64"/>
    </row>
    <row r="56" spans="2:4">
      <c r="B56" s="66"/>
      <c r="C56" s="67"/>
      <c r="D56" s="64"/>
    </row>
    <row r="57" spans="2:4">
      <c r="B57" s="66"/>
      <c r="C57" s="67"/>
      <c r="D57" s="64"/>
    </row>
    <row r="58" spans="2:4">
      <c r="B58" s="66"/>
      <c r="C58" s="67"/>
      <c r="D58" s="64"/>
    </row>
    <row r="59" spans="2:4">
      <c r="B59" s="66"/>
      <c r="C59" s="67"/>
      <c r="D59" s="64"/>
    </row>
    <row r="60" spans="2:4">
      <c r="B60" s="66"/>
      <c r="C60" s="67"/>
      <c r="D60" s="64"/>
    </row>
    <row r="61" spans="2:4">
      <c r="B61" s="66"/>
      <c r="C61" s="67"/>
      <c r="D61" s="64"/>
    </row>
    <row r="62" spans="2:4">
      <c r="B62" s="66"/>
      <c r="C62" s="67"/>
      <c r="D62" s="64"/>
    </row>
    <row r="63" spans="2:4">
      <c r="B63" s="66"/>
      <c r="C63" s="67"/>
      <c r="D63" s="64"/>
    </row>
    <row r="64" spans="2:4">
      <c r="B64" s="66"/>
      <c r="C64" s="67"/>
      <c r="D64" s="64"/>
    </row>
    <row r="65" spans="2:4">
      <c r="B65" s="66"/>
      <c r="C65" s="67"/>
      <c r="D65" s="64"/>
    </row>
    <row r="66" spans="2:4">
      <c r="B66" s="66"/>
      <c r="C66" s="67"/>
      <c r="D66" s="64"/>
    </row>
    <row r="67" spans="2:4">
      <c r="B67" s="66"/>
      <c r="C67" s="67"/>
      <c r="D67" s="64"/>
    </row>
    <row r="68" spans="2:4">
      <c r="B68" s="66"/>
      <c r="C68" s="67"/>
      <c r="D68" s="64"/>
    </row>
    <row r="69" spans="2:4">
      <c r="B69" s="66"/>
      <c r="C69" s="67"/>
      <c r="D69" s="64"/>
    </row>
    <row r="70" spans="2:4">
      <c r="B70" s="66"/>
      <c r="C70" s="67"/>
      <c r="D70" s="64"/>
    </row>
    <row r="71" spans="2:4">
      <c r="B71" s="66"/>
      <c r="C71" s="67"/>
      <c r="D71" s="64"/>
    </row>
    <row r="72" spans="2:4">
      <c r="B72" s="66"/>
      <c r="C72" s="67"/>
      <c r="D72" s="64"/>
    </row>
    <row r="73" spans="2:4">
      <c r="B73" s="66"/>
      <c r="C73" s="67"/>
      <c r="D73" s="64"/>
    </row>
    <row r="74" spans="2:4">
      <c r="B74" s="66"/>
      <c r="C74" s="67"/>
      <c r="D74" s="64"/>
    </row>
    <row r="75" spans="2:4">
      <c r="B75" s="66"/>
      <c r="C75" s="67"/>
      <c r="D75" s="64"/>
    </row>
    <row r="76" spans="2:4">
      <c r="B76" s="66"/>
      <c r="C76" s="67"/>
      <c r="D76" s="64"/>
    </row>
    <row r="77" spans="2:4">
      <c r="B77" s="66"/>
      <c r="C77" s="67"/>
      <c r="D77" s="64"/>
    </row>
    <row r="78" spans="2:4">
      <c r="B78" s="66"/>
      <c r="C78" s="67"/>
      <c r="D78" s="64"/>
    </row>
    <row r="79" spans="2:4">
      <c r="B79" s="66"/>
      <c r="C79" s="67"/>
      <c r="D79" s="64"/>
    </row>
    <row r="80" spans="2:4">
      <c r="B80" s="66"/>
      <c r="C80" s="67"/>
      <c r="D80" s="64"/>
    </row>
    <row r="81" spans="2:4">
      <c r="B81" s="66"/>
      <c r="C81" s="67"/>
      <c r="D81" s="64"/>
    </row>
    <row r="82" spans="2:4">
      <c r="B82" s="66"/>
      <c r="C82" s="67"/>
      <c r="D82" s="64"/>
    </row>
    <row r="83" spans="2:4">
      <c r="B83" s="66"/>
      <c r="C83" s="67"/>
      <c r="D83" s="64"/>
    </row>
    <row r="84" spans="2:4">
      <c r="B84" s="66"/>
      <c r="C84" s="67"/>
      <c r="D84" s="64"/>
    </row>
    <row r="85" spans="2:4">
      <c r="B85" s="66"/>
      <c r="C85" s="67"/>
      <c r="D85" s="64"/>
    </row>
    <row r="86" spans="2:4">
      <c r="B86" s="66"/>
      <c r="C86" s="67"/>
      <c r="D86" s="64"/>
    </row>
    <row r="87" spans="2:4">
      <c r="B87" s="66"/>
      <c r="C87" s="67"/>
      <c r="D87" s="64"/>
    </row>
    <row r="88" spans="2:4">
      <c r="B88" s="66"/>
      <c r="C88" s="67"/>
      <c r="D88" s="64"/>
    </row>
    <row r="89" spans="2:4">
      <c r="B89" s="66"/>
      <c r="C89" s="67"/>
      <c r="D89" s="64"/>
    </row>
    <row r="90" spans="2:4">
      <c r="B90" s="66"/>
      <c r="C90" s="67"/>
      <c r="D90" s="64"/>
    </row>
    <row r="91" spans="2:4">
      <c r="B91" s="66"/>
      <c r="C91" s="67"/>
      <c r="D91" s="64"/>
    </row>
    <row r="92" spans="2:4">
      <c r="B92" s="66"/>
      <c r="C92" s="67"/>
      <c r="D92" s="64"/>
    </row>
    <row r="93" spans="2:4">
      <c r="B93" s="66"/>
      <c r="C93" s="67"/>
      <c r="D93" s="64"/>
    </row>
    <row r="94" spans="2:4">
      <c r="B94" s="66"/>
      <c r="C94" s="67"/>
      <c r="D94" s="64"/>
    </row>
    <row r="95" spans="2:4">
      <c r="B95" s="66"/>
      <c r="C95" s="67"/>
      <c r="D95" s="64"/>
    </row>
    <row r="96" spans="2:4">
      <c r="B96" s="66"/>
      <c r="C96" s="67"/>
      <c r="D96" s="64"/>
    </row>
    <row r="97" spans="2:4">
      <c r="B97" s="66"/>
      <c r="C97" s="67"/>
      <c r="D97" s="64"/>
    </row>
    <row r="98" spans="2:4">
      <c r="B98" s="66"/>
      <c r="C98" s="67"/>
      <c r="D98" s="64"/>
    </row>
    <row r="99" spans="2:4">
      <c r="B99" s="66"/>
      <c r="C99" s="67"/>
      <c r="D99" s="64"/>
    </row>
    <row r="100" spans="2:4">
      <c r="B100" s="66"/>
      <c r="C100" s="67"/>
      <c r="D100" s="64"/>
    </row>
    <row r="101" spans="2:4">
      <c r="B101" s="66"/>
      <c r="C101" s="67"/>
      <c r="D101" s="64"/>
    </row>
    <row r="102" spans="2:4">
      <c r="B102" s="66"/>
      <c r="C102" s="67"/>
      <c r="D102" s="64"/>
    </row>
    <row r="103" spans="2:4">
      <c r="B103" s="66"/>
      <c r="C103" s="67"/>
      <c r="D103" s="64"/>
    </row>
    <row r="104" spans="2:4">
      <c r="B104" s="66"/>
      <c r="C104" s="67"/>
      <c r="D104" s="64"/>
    </row>
    <row r="105" spans="2:4">
      <c r="B105" s="66"/>
      <c r="C105" s="67"/>
      <c r="D105" s="64"/>
    </row>
    <row r="106" spans="2:4">
      <c r="B106" s="66"/>
      <c r="C106" s="67"/>
      <c r="D106" s="64"/>
    </row>
    <row r="107" spans="2:4">
      <c r="B107" s="66"/>
      <c r="C107" s="67"/>
      <c r="D107" s="64"/>
    </row>
    <row r="108" spans="2:4">
      <c r="B108" s="66"/>
      <c r="C108" s="67"/>
      <c r="D108" s="64"/>
    </row>
    <row r="109" spans="2:4">
      <c r="B109" s="66"/>
      <c r="C109" s="67"/>
      <c r="D109" s="64"/>
    </row>
    <row r="110" spans="2:4">
      <c r="B110" s="66"/>
      <c r="C110" s="67"/>
      <c r="D110" s="64"/>
    </row>
    <row r="111" spans="2:4">
      <c r="B111" s="66"/>
      <c r="C111" s="67"/>
      <c r="D111" s="64"/>
    </row>
    <row r="112" spans="2:4">
      <c r="B112" s="66"/>
      <c r="C112" s="67"/>
      <c r="D112" s="64"/>
    </row>
    <row r="113" spans="2:4">
      <c r="B113" s="66"/>
      <c r="C113" s="67"/>
      <c r="D113" s="64"/>
    </row>
    <row r="114" spans="2:4">
      <c r="B114" s="68"/>
      <c r="C114" s="67"/>
      <c r="D114" s="64"/>
    </row>
    <row r="115" spans="2:4">
      <c r="B115" s="68"/>
      <c r="C115" s="67"/>
      <c r="D115" s="64"/>
    </row>
    <row r="116" spans="2:4">
      <c r="B116" s="68"/>
      <c r="C116" s="67"/>
      <c r="D116" s="64"/>
    </row>
    <row r="117" spans="2:4">
      <c r="B117" s="68"/>
      <c r="C117" s="67"/>
      <c r="D117" s="64"/>
    </row>
    <row r="118" spans="2:4">
      <c r="B118" s="68"/>
      <c r="C118" s="67"/>
      <c r="D118" s="64"/>
    </row>
    <row r="119" spans="2:4">
      <c r="B119" s="68"/>
      <c r="C119" s="67"/>
      <c r="D119" s="64"/>
    </row>
    <row r="120" spans="2:4">
      <c r="B120" s="68"/>
      <c r="C120" s="67"/>
      <c r="D120" s="64"/>
    </row>
    <row r="121" spans="2:4">
      <c r="B121" s="68"/>
      <c r="C121" s="67"/>
      <c r="D121" s="64"/>
    </row>
    <row r="122" spans="2:4">
      <c r="B122" s="68"/>
      <c r="C122" s="67"/>
      <c r="D122" s="64"/>
    </row>
    <row r="123" spans="2:4">
      <c r="B123" s="68"/>
      <c r="C123" s="67"/>
      <c r="D123" s="64"/>
    </row>
    <row r="124" spans="2:4">
      <c r="B124" s="68"/>
      <c r="C124" s="67"/>
      <c r="D124" s="64"/>
    </row>
    <row r="125" spans="2:4">
      <c r="B125" s="68"/>
      <c r="C125" s="67"/>
      <c r="D125" s="64"/>
    </row>
    <row r="126" spans="2:4">
      <c r="B126" s="68"/>
      <c r="C126" s="67"/>
      <c r="D126" s="64"/>
    </row>
    <row r="127" spans="2:4">
      <c r="B127" s="68"/>
      <c r="C127" s="67"/>
      <c r="D127" s="64"/>
    </row>
    <row r="128" spans="2:4">
      <c r="B128" s="68"/>
      <c r="C128" s="67"/>
      <c r="D128" s="64"/>
    </row>
    <row r="129" spans="2:4">
      <c r="B129" s="68"/>
      <c r="C129" s="67"/>
      <c r="D129" s="64"/>
    </row>
    <row r="130" spans="2:4">
      <c r="B130" s="68"/>
      <c r="C130" s="67"/>
      <c r="D130" s="64"/>
    </row>
    <row r="131" spans="2:4">
      <c r="B131" s="68"/>
      <c r="C131" s="67"/>
      <c r="D131" s="64"/>
    </row>
    <row r="132" spans="2:4">
      <c r="B132" s="68"/>
      <c r="C132" s="67"/>
      <c r="D132" s="64"/>
    </row>
    <row r="133" spans="2:4">
      <c r="B133" s="68"/>
      <c r="C133" s="67"/>
      <c r="D133" s="64"/>
    </row>
    <row r="134" spans="2:4">
      <c r="B134" s="68"/>
      <c r="C134" s="67"/>
      <c r="D134" s="64"/>
    </row>
    <row r="135" spans="2:4">
      <c r="B135" s="68"/>
      <c r="C135" s="67"/>
      <c r="D135" s="64"/>
    </row>
    <row r="136" spans="2:4">
      <c r="B136" s="68"/>
      <c r="C136" s="67"/>
      <c r="D136" s="64"/>
    </row>
    <row r="137" spans="2:4">
      <c r="B137" s="68"/>
      <c r="C137" s="67"/>
      <c r="D137" s="64"/>
    </row>
    <row r="138" spans="2:4">
      <c r="B138" s="68"/>
      <c r="C138" s="67"/>
      <c r="D138" s="64"/>
    </row>
    <row r="139" spans="2:4">
      <c r="B139" s="68"/>
      <c r="C139" s="67"/>
      <c r="D139" s="64"/>
    </row>
    <row r="140" spans="2:4">
      <c r="B140" s="68"/>
      <c r="C140" s="67"/>
      <c r="D140" s="64"/>
    </row>
    <row r="141" spans="2:4">
      <c r="B141" s="68"/>
      <c r="C141" s="67"/>
      <c r="D141" s="64"/>
    </row>
    <row r="142" spans="2:4">
      <c r="B142" s="68"/>
      <c r="C142" s="67"/>
      <c r="D142" s="64"/>
    </row>
    <row r="143" spans="2:4">
      <c r="B143" s="68"/>
      <c r="C143" s="67"/>
      <c r="D143" s="64"/>
    </row>
    <row r="144" spans="2:4">
      <c r="B144" s="68"/>
      <c r="C144" s="67"/>
      <c r="D144" s="64"/>
    </row>
    <row r="145" spans="2:4">
      <c r="B145" s="68"/>
      <c r="C145" s="67"/>
      <c r="D145" s="64"/>
    </row>
    <row r="146" spans="2:4">
      <c r="B146" s="68"/>
      <c r="C146" s="67"/>
      <c r="D146" s="64"/>
    </row>
    <row r="147" spans="2:4">
      <c r="B147" s="68"/>
      <c r="C147" s="67"/>
      <c r="D147" s="64"/>
    </row>
    <row r="148" spans="2:4">
      <c r="B148" s="68"/>
      <c r="C148" s="67"/>
      <c r="D148" s="64"/>
    </row>
    <row r="149" spans="2:4">
      <c r="B149" s="68"/>
      <c r="C149" s="67"/>
      <c r="D149" s="64"/>
    </row>
    <row r="150" spans="2:4">
      <c r="B150" s="68"/>
      <c r="C150" s="67"/>
      <c r="D150" s="64"/>
    </row>
    <row r="151" spans="2:4">
      <c r="B151" s="68"/>
      <c r="C151" s="67"/>
      <c r="D151" s="64"/>
    </row>
    <row r="152" spans="2:4">
      <c r="B152" s="68"/>
      <c r="C152" s="67"/>
      <c r="D152" s="64"/>
    </row>
    <row r="153" spans="2:4">
      <c r="B153" s="68"/>
      <c r="C153" s="67"/>
      <c r="D153" s="64"/>
    </row>
    <row r="154" spans="2:4">
      <c r="B154" s="68"/>
      <c r="C154" s="67"/>
      <c r="D154" s="64"/>
    </row>
    <row r="155" spans="2:4">
      <c r="B155" s="68"/>
      <c r="C155" s="67"/>
      <c r="D155" s="64"/>
    </row>
    <row r="156" spans="2:4">
      <c r="B156" s="68"/>
      <c r="C156" s="67"/>
      <c r="D156" s="64"/>
    </row>
    <row r="157" spans="2:4">
      <c r="B157" s="68"/>
      <c r="C157" s="67"/>
      <c r="D157" s="64"/>
    </row>
    <row r="158" spans="2:4">
      <c r="B158" s="68"/>
      <c r="C158" s="67"/>
      <c r="D158" s="64"/>
    </row>
    <row r="159" spans="2:4">
      <c r="B159" s="68"/>
      <c r="C159" s="67"/>
      <c r="D159" s="64"/>
    </row>
    <row r="160" spans="2:4">
      <c r="B160" s="68"/>
      <c r="C160" s="67"/>
      <c r="D160" s="64"/>
    </row>
    <row r="161" spans="2:4">
      <c r="B161" s="68"/>
      <c r="C161" s="67"/>
      <c r="D161" s="64"/>
    </row>
    <row r="162" spans="2:4">
      <c r="B162" s="68"/>
      <c r="C162" s="67"/>
      <c r="D162" s="64"/>
    </row>
    <row r="163" spans="2:4">
      <c r="B163" s="68"/>
      <c r="C163" s="67"/>
      <c r="D163" s="64"/>
    </row>
    <row r="164" spans="2:4">
      <c r="B164" s="68"/>
      <c r="C164" s="67"/>
      <c r="D164" s="64"/>
    </row>
    <row r="165" spans="2:4">
      <c r="B165" s="68"/>
      <c r="C165" s="67"/>
      <c r="D165" s="64"/>
    </row>
    <row r="166" spans="2:4">
      <c r="B166" s="68"/>
      <c r="C166" s="67"/>
      <c r="D166" s="64"/>
    </row>
    <row r="167" spans="2:4">
      <c r="B167" s="68"/>
      <c r="C167" s="67"/>
      <c r="D167" s="64"/>
    </row>
    <row r="168" spans="2:4">
      <c r="B168" s="68"/>
      <c r="C168" s="67"/>
      <c r="D168" s="64"/>
    </row>
    <row r="169" spans="2:4">
      <c r="B169" s="68"/>
      <c r="C169" s="67"/>
      <c r="D169" s="64"/>
    </row>
    <row r="170" spans="2:4">
      <c r="B170" s="68"/>
      <c r="C170" s="67"/>
      <c r="D170" s="64"/>
    </row>
    <row r="171" spans="2:4">
      <c r="B171" s="68"/>
      <c r="C171" s="67"/>
      <c r="D171" s="64"/>
    </row>
    <row r="172" spans="2:4">
      <c r="B172" s="68"/>
      <c r="C172" s="67"/>
      <c r="D172" s="64"/>
    </row>
    <row r="173" spans="2:4">
      <c r="B173" s="68"/>
      <c r="C173" s="67"/>
      <c r="D173" s="64"/>
    </row>
    <row r="174" spans="2:4">
      <c r="B174" s="68"/>
      <c r="C174" s="67"/>
      <c r="D174" s="64"/>
    </row>
    <row r="175" spans="2:4">
      <c r="B175" s="68"/>
      <c r="C175" s="67"/>
      <c r="D175" s="64"/>
    </row>
    <row r="176" spans="2:4">
      <c r="B176" s="68"/>
      <c r="C176" s="67"/>
      <c r="D176" s="64"/>
    </row>
    <row r="177" spans="2:4">
      <c r="B177" s="68"/>
      <c r="C177" s="67"/>
      <c r="D177" s="64"/>
    </row>
    <row r="178" spans="2:4">
      <c r="B178" s="68"/>
      <c r="C178" s="67"/>
      <c r="D178" s="64"/>
    </row>
    <row r="179" spans="2:4">
      <c r="B179" s="68"/>
      <c r="C179" s="67"/>
      <c r="D179" s="64"/>
    </row>
    <row r="180" spans="2:4">
      <c r="B180" s="68"/>
      <c r="C180" s="67"/>
      <c r="D180" s="64"/>
    </row>
    <row r="181" spans="2:4">
      <c r="B181" s="68"/>
      <c r="C181" s="67"/>
      <c r="D181" s="64"/>
    </row>
    <row r="182" spans="2:4">
      <c r="B182" s="68"/>
      <c r="C182" s="67"/>
      <c r="D182" s="64"/>
    </row>
    <row r="183" spans="2:4">
      <c r="B183" s="68"/>
      <c r="C183" s="67"/>
      <c r="D183" s="64"/>
    </row>
    <row r="184" spans="2:4">
      <c r="B184" s="68"/>
      <c r="C184" s="67"/>
      <c r="D184" s="64"/>
    </row>
    <row r="185" spans="2:4">
      <c r="B185" s="68"/>
      <c r="C185" s="67"/>
      <c r="D185" s="64"/>
    </row>
    <row r="186" spans="2:4">
      <c r="B186" s="68"/>
      <c r="C186" s="67"/>
      <c r="D186" s="64"/>
    </row>
    <row r="187" spans="2:4">
      <c r="B187" s="68"/>
      <c r="C187" s="67"/>
      <c r="D187" s="64"/>
    </row>
    <row r="188" spans="2:4">
      <c r="B188" s="68"/>
      <c r="C188" s="67"/>
      <c r="D188" s="64"/>
    </row>
    <row r="189" spans="2:4">
      <c r="B189" s="68"/>
      <c r="C189" s="67"/>
      <c r="D189" s="64"/>
    </row>
    <row r="190" spans="2:4">
      <c r="B190" s="68"/>
      <c r="C190" s="67"/>
      <c r="D190" s="64"/>
    </row>
    <row r="191" spans="2:4">
      <c r="B191" s="68"/>
      <c r="C191" s="67"/>
      <c r="D191" s="64"/>
    </row>
    <row r="192" spans="2:4">
      <c r="B192" s="68"/>
      <c r="C192" s="67"/>
      <c r="D192" s="64"/>
    </row>
    <row r="193" spans="2:4">
      <c r="B193" s="68"/>
      <c r="C193" s="67"/>
      <c r="D193" s="64"/>
    </row>
    <row r="194" spans="2:4">
      <c r="B194" s="68"/>
      <c r="C194" s="67"/>
      <c r="D194" s="64"/>
    </row>
    <row r="195" spans="2:4">
      <c r="B195" s="68"/>
      <c r="C195" s="67"/>
      <c r="D195" s="64"/>
    </row>
    <row r="196" spans="2:4">
      <c r="B196" s="68"/>
      <c r="C196" s="67"/>
      <c r="D196" s="64"/>
    </row>
    <row r="197" spans="2:4">
      <c r="B197" s="68"/>
      <c r="C197" s="67"/>
      <c r="D197" s="64"/>
    </row>
    <row r="198" spans="2:4">
      <c r="B198" s="68"/>
      <c r="C198" s="67"/>
      <c r="D198" s="64"/>
    </row>
    <row r="199" spans="2:4">
      <c r="B199" s="68"/>
      <c r="C199" s="67"/>
      <c r="D199" s="64"/>
    </row>
    <row r="200" spans="2:4">
      <c r="B200" s="68"/>
      <c r="C200" s="67"/>
      <c r="D200" s="64"/>
    </row>
    <row r="201" spans="2:4">
      <c r="B201" s="68"/>
      <c r="C201" s="67"/>
      <c r="D201" s="64"/>
    </row>
    <row r="202" spans="2:4">
      <c r="B202" s="68"/>
      <c r="C202" s="67"/>
      <c r="D202" s="64"/>
    </row>
    <row r="203" spans="2:4">
      <c r="B203" s="68"/>
      <c r="C203" s="67"/>
      <c r="D203" s="64"/>
    </row>
    <row r="204" spans="2:4">
      <c r="B204" s="68"/>
      <c r="C204" s="67"/>
      <c r="D204" s="64"/>
    </row>
    <row r="205" spans="2:4">
      <c r="B205" s="68"/>
      <c r="C205" s="67"/>
      <c r="D205" s="64"/>
    </row>
    <row r="206" spans="2:4">
      <c r="B206" s="68"/>
      <c r="C206" s="67"/>
      <c r="D206" s="64"/>
    </row>
    <row r="207" spans="2:4">
      <c r="B207" s="68"/>
      <c r="C207" s="67"/>
      <c r="D207" s="64"/>
    </row>
    <row r="208" spans="2:4">
      <c r="B208" s="68"/>
      <c r="C208" s="67"/>
      <c r="D208" s="64"/>
    </row>
    <row r="209" spans="2:4">
      <c r="B209" s="68"/>
      <c r="C209" s="67"/>
      <c r="D209" s="64"/>
    </row>
    <row r="210" spans="2:4">
      <c r="B210" s="68"/>
      <c r="C210" s="67"/>
      <c r="D210" s="64"/>
    </row>
    <row r="211" spans="2:4">
      <c r="B211" s="68"/>
      <c r="C211" s="67"/>
      <c r="D211" s="64"/>
    </row>
    <row r="212" spans="2:4">
      <c r="B212" s="68"/>
      <c r="C212" s="67"/>
      <c r="D212" s="64"/>
    </row>
    <row r="213" spans="2:4">
      <c r="B213" s="68"/>
      <c r="C213" s="67"/>
      <c r="D213" s="64"/>
    </row>
    <row r="214" spans="2:4">
      <c r="B214" s="68"/>
      <c r="C214" s="67"/>
      <c r="D214" s="64"/>
    </row>
    <row r="215" spans="2:4">
      <c r="B215" s="68"/>
      <c r="C215" s="67"/>
      <c r="D215" s="64"/>
    </row>
    <row r="216" spans="2:4">
      <c r="B216" s="68"/>
      <c r="C216" s="67"/>
      <c r="D216" s="64"/>
    </row>
    <row r="217" spans="2:4">
      <c r="B217" s="68"/>
      <c r="C217" s="67"/>
      <c r="D217" s="64"/>
    </row>
    <row r="218" spans="2:4">
      <c r="B218" s="68"/>
      <c r="C218" s="67"/>
      <c r="D218" s="64"/>
    </row>
    <row r="219" spans="2:4">
      <c r="B219" s="68"/>
      <c r="C219" s="67"/>
      <c r="D219" s="64"/>
    </row>
    <row r="220" spans="2:4">
      <c r="B220" s="68"/>
      <c r="C220" s="67"/>
      <c r="D220" s="64"/>
    </row>
    <row r="221" spans="2:4">
      <c r="B221" s="68"/>
      <c r="C221" s="67"/>
      <c r="D221" s="64"/>
    </row>
    <row r="222" spans="2:4">
      <c r="B222" s="68"/>
      <c r="C222" s="67"/>
      <c r="D222" s="64"/>
    </row>
    <row r="223" spans="2:4">
      <c r="B223" s="68"/>
      <c r="C223" s="67"/>
      <c r="D223" s="64"/>
    </row>
    <row r="224" spans="2:4">
      <c r="B224" s="68"/>
      <c r="C224" s="67"/>
      <c r="D224" s="64"/>
    </row>
    <row r="225" spans="2:4">
      <c r="B225" s="68"/>
      <c r="C225" s="67"/>
      <c r="D225" s="64"/>
    </row>
    <row r="226" spans="2:4">
      <c r="B226" s="68"/>
      <c r="C226" s="67"/>
      <c r="D226" s="64"/>
    </row>
    <row r="227" spans="2:4">
      <c r="B227" s="68"/>
      <c r="C227" s="67"/>
      <c r="D227" s="64"/>
    </row>
    <row r="228" spans="2:4">
      <c r="B228" s="68"/>
      <c r="C228" s="67"/>
      <c r="D228" s="64"/>
    </row>
    <row r="229" spans="2:4">
      <c r="B229" s="68"/>
      <c r="C229" s="67"/>
      <c r="D229" s="64"/>
    </row>
    <row r="230" spans="2:4">
      <c r="B230" s="68"/>
      <c r="C230" s="67"/>
      <c r="D230" s="64"/>
    </row>
    <row r="231" spans="2:4">
      <c r="B231" s="68"/>
      <c r="C231" s="67"/>
      <c r="D231" s="64"/>
    </row>
    <row r="232" spans="2:4">
      <c r="B232" s="68"/>
      <c r="C232" s="67"/>
      <c r="D232" s="64"/>
    </row>
    <row r="233" spans="2:4">
      <c r="B233" s="68"/>
      <c r="C233" s="67"/>
      <c r="D233" s="64"/>
    </row>
    <row r="234" spans="2:4">
      <c r="B234" s="68"/>
      <c r="C234" s="67"/>
      <c r="D234" s="64"/>
    </row>
    <row r="235" spans="2:4">
      <c r="B235" s="68"/>
      <c r="C235" s="67"/>
      <c r="D235" s="64"/>
    </row>
    <row r="236" spans="2:4">
      <c r="B236" s="68"/>
      <c r="C236" s="67"/>
      <c r="D236" s="64"/>
    </row>
    <row r="237" spans="2:4">
      <c r="B237" s="68"/>
      <c r="C237" s="67"/>
      <c r="D237" s="64"/>
    </row>
    <row r="238" spans="2:4">
      <c r="B238" s="68"/>
      <c r="C238" s="67"/>
      <c r="D238" s="64"/>
    </row>
    <row r="239" spans="2:4">
      <c r="B239" s="68"/>
      <c r="C239" s="67"/>
      <c r="D239" s="64"/>
    </row>
    <row r="240" spans="2:4">
      <c r="B240" s="68"/>
      <c r="C240" s="67"/>
      <c r="D240" s="64"/>
    </row>
    <row r="241" spans="2:4">
      <c r="B241" s="68"/>
      <c r="C241" s="67"/>
      <c r="D241" s="64"/>
    </row>
    <row r="242" spans="2:4">
      <c r="B242" s="68"/>
      <c r="C242" s="67"/>
      <c r="D242" s="64"/>
    </row>
    <row r="243" spans="2:4">
      <c r="B243" s="68"/>
      <c r="C243" s="67"/>
      <c r="D243" s="64"/>
    </row>
    <row r="244" spans="2:4">
      <c r="B244" s="68"/>
      <c r="C244" s="67"/>
      <c r="D244" s="64"/>
    </row>
    <row r="245" spans="2:4">
      <c r="B245" s="68"/>
      <c r="C245" s="67"/>
      <c r="D245" s="64"/>
    </row>
    <row r="246" spans="2:4">
      <c r="B246" s="68"/>
      <c r="C246" s="67"/>
      <c r="D246" s="64"/>
    </row>
    <row r="247" spans="2:4">
      <c r="B247" s="68"/>
      <c r="C247" s="67"/>
      <c r="D247" s="64"/>
    </row>
    <row r="248" spans="2:4">
      <c r="B248" s="68"/>
      <c r="C248" s="67"/>
      <c r="D248" s="64"/>
    </row>
    <row r="249" spans="2:4">
      <c r="B249" s="68"/>
      <c r="C249" s="67"/>
      <c r="D249" s="64"/>
    </row>
    <row r="250" spans="2:4">
      <c r="B250" s="68"/>
      <c r="C250" s="67"/>
      <c r="D250" s="64"/>
    </row>
    <row r="251" spans="2:4">
      <c r="B251" s="68"/>
      <c r="C251" s="67"/>
      <c r="D251" s="64"/>
    </row>
    <row r="252" spans="2:4">
      <c r="B252" s="68"/>
      <c r="C252" s="67"/>
      <c r="D252" s="64"/>
    </row>
    <row r="253" spans="2:4">
      <c r="B253" s="68"/>
      <c r="C253" s="67"/>
      <c r="D253" s="64"/>
    </row>
    <row r="254" spans="2:4">
      <c r="B254" s="68"/>
      <c r="C254" s="67"/>
      <c r="D254" s="64"/>
    </row>
    <row r="255" spans="2:4">
      <c r="B255" s="68"/>
      <c r="C255" s="67"/>
      <c r="D255" s="64"/>
    </row>
    <row r="256" spans="2:4">
      <c r="B256" s="68"/>
      <c r="C256" s="67"/>
      <c r="D256" s="64"/>
    </row>
    <row r="257" spans="2:4">
      <c r="B257" s="68"/>
      <c r="C257" s="67"/>
      <c r="D257" s="64"/>
    </row>
    <row r="258" spans="2:4">
      <c r="B258" s="68"/>
      <c r="C258" s="67"/>
      <c r="D258" s="64"/>
    </row>
    <row r="259" spans="2:4">
      <c r="B259" s="68"/>
      <c r="C259" s="67"/>
      <c r="D259" s="64"/>
    </row>
    <row r="260" spans="2:4">
      <c r="B260" s="68"/>
      <c r="C260" s="67"/>
      <c r="D260" s="64"/>
    </row>
    <row r="261" spans="2:4">
      <c r="B261" s="68"/>
      <c r="C261" s="67"/>
      <c r="D261" s="64"/>
    </row>
    <row r="262" spans="2:4">
      <c r="B262" s="68"/>
      <c r="C262" s="67"/>
      <c r="D262" s="64"/>
    </row>
    <row r="263" spans="2:4">
      <c r="B263" s="68"/>
      <c r="C263" s="67"/>
      <c r="D263" s="64"/>
    </row>
    <row r="264" spans="2:4">
      <c r="B264" s="68"/>
      <c r="C264" s="67"/>
      <c r="D264" s="64"/>
    </row>
    <row r="265" spans="2:4">
      <c r="B265" s="68"/>
      <c r="C265" s="67"/>
      <c r="D265" s="64"/>
    </row>
    <row r="266" spans="2:4">
      <c r="B266" s="68"/>
      <c r="C266" s="67"/>
      <c r="D266" s="64"/>
    </row>
    <row r="267" spans="2:4">
      <c r="B267" s="68"/>
      <c r="C267" s="67"/>
      <c r="D267" s="64"/>
    </row>
    <row r="268" spans="2:4">
      <c r="B268" s="68"/>
      <c r="C268" s="67"/>
      <c r="D268" s="64"/>
    </row>
    <row r="269" spans="2:4">
      <c r="B269" s="68"/>
      <c r="C269" s="67"/>
      <c r="D269" s="64"/>
    </row>
    <row r="270" spans="2:4">
      <c r="B270" s="68"/>
      <c r="C270" s="67"/>
      <c r="D270" s="64"/>
    </row>
    <row r="271" spans="2:4">
      <c r="B271" s="68"/>
      <c r="C271" s="67"/>
      <c r="D271" s="64"/>
    </row>
    <row r="272" spans="2:4">
      <c r="B272" s="68"/>
      <c r="C272" s="67"/>
      <c r="D272" s="64"/>
    </row>
    <row r="273" spans="2:4">
      <c r="B273" s="68"/>
      <c r="C273" s="67"/>
      <c r="D273" s="64"/>
    </row>
    <row r="274" spans="2:4">
      <c r="B274" s="68"/>
      <c r="C274" s="67"/>
      <c r="D274" s="64"/>
    </row>
    <row r="275" spans="2:4">
      <c r="B275" s="68"/>
      <c r="C275" s="67"/>
      <c r="D275" s="64"/>
    </row>
    <row r="276" spans="2:4">
      <c r="B276" s="68"/>
      <c r="C276" s="67"/>
      <c r="D276" s="64"/>
    </row>
    <row r="277" spans="2:4">
      <c r="B277" s="68"/>
      <c r="C277" s="67"/>
      <c r="D277" s="64"/>
    </row>
    <row r="278" spans="2:4">
      <c r="B278" s="68"/>
      <c r="C278" s="67"/>
      <c r="D278" s="64"/>
    </row>
    <row r="279" spans="2:4">
      <c r="B279" s="68"/>
      <c r="C279" s="67"/>
      <c r="D279" s="64"/>
    </row>
    <row r="280" spans="2:4">
      <c r="B280" s="68"/>
      <c r="C280" s="67"/>
      <c r="D280" s="64"/>
    </row>
    <row r="281" spans="2:4">
      <c r="B281" s="68"/>
      <c r="C281" s="67"/>
      <c r="D281" s="64"/>
    </row>
    <row r="282" spans="2:4">
      <c r="B282" s="68"/>
      <c r="C282" s="67"/>
      <c r="D282" s="64"/>
    </row>
    <row r="283" spans="2:4">
      <c r="B283" s="68"/>
      <c r="C283" s="67"/>
      <c r="D283" s="64"/>
    </row>
    <row r="284" spans="2:4">
      <c r="B284" s="68"/>
      <c r="C284" s="67"/>
      <c r="D284" s="64"/>
    </row>
    <row r="285" spans="2:4">
      <c r="B285" s="68"/>
      <c r="C285" s="67"/>
      <c r="D285" s="64"/>
    </row>
    <row r="286" spans="2:4">
      <c r="B286" s="68"/>
      <c r="C286" s="67"/>
      <c r="D286" s="64"/>
    </row>
    <row r="287" spans="2:4">
      <c r="B287" s="68"/>
      <c r="C287" s="67"/>
      <c r="D287" s="64"/>
    </row>
    <row r="288" spans="2:4">
      <c r="B288" s="68"/>
      <c r="C288" s="67"/>
      <c r="D288" s="64"/>
    </row>
    <row r="289" spans="2:4">
      <c r="B289" s="68"/>
      <c r="C289" s="67"/>
      <c r="D289" s="64"/>
    </row>
    <row r="290" spans="2:4">
      <c r="B290" s="68"/>
      <c r="C290" s="67"/>
      <c r="D290" s="64"/>
    </row>
    <row r="291" spans="2:4">
      <c r="B291" s="68"/>
      <c r="C291" s="67"/>
      <c r="D291" s="64"/>
    </row>
    <row r="292" spans="2:4">
      <c r="B292" s="68"/>
      <c r="C292" s="67"/>
      <c r="D292" s="64"/>
    </row>
    <row r="293" spans="2:4">
      <c r="B293" s="68"/>
      <c r="C293" s="67"/>
      <c r="D293" s="64"/>
    </row>
    <row r="294" spans="2:4">
      <c r="B294" s="68"/>
      <c r="C294" s="67"/>
      <c r="D294" s="64"/>
    </row>
    <row r="295" spans="2:4">
      <c r="B295" s="68"/>
      <c r="C295" s="67"/>
      <c r="D295" s="64"/>
    </row>
    <row r="296" spans="2:4">
      <c r="B296" s="68"/>
      <c r="C296" s="67"/>
      <c r="D296" s="64"/>
    </row>
    <row r="297" spans="2:4">
      <c r="B297" s="68"/>
      <c r="C297" s="67"/>
      <c r="D297" s="64"/>
    </row>
    <row r="298" spans="2:4">
      <c r="B298" s="68"/>
      <c r="C298" s="67"/>
      <c r="D298" s="64"/>
    </row>
    <row r="299" spans="2:4">
      <c r="B299" s="68"/>
      <c r="C299" s="67"/>
      <c r="D299" s="64"/>
    </row>
    <row r="300" spans="2:4">
      <c r="B300" s="68"/>
      <c r="C300" s="67"/>
      <c r="D300" s="64"/>
    </row>
    <row r="301" spans="2:4">
      <c r="B301" s="68"/>
      <c r="C301" s="67"/>
      <c r="D301" s="64"/>
    </row>
    <row r="302" spans="2:4">
      <c r="B302" s="68"/>
      <c r="C302" s="67"/>
      <c r="D302" s="64"/>
    </row>
    <row r="303" spans="2:4">
      <c r="B303" s="68"/>
      <c r="C303" s="67"/>
      <c r="D303" s="64"/>
    </row>
    <row r="304" spans="2:4">
      <c r="B304" s="68"/>
      <c r="C304" s="67"/>
      <c r="D304" s="64"/>
    </row>
    <row r="305" spans="2:4">
      <c r="B305" s="68"/>
      <c r="C305" s="67"/>
      <c r="D305" s="64"/>
    </row>
    <row r="306" spans="2:4">
      <c r="B306" s="68"/>
      <c r="C306" s="67"/>
      <c r="D306" s="64"/>
    </row>
    <row r="307" spans="2:4">
      <c r="B307" s="68"/>
      <c r="C307" s="67"/>
      <c r="D307" s="64"/>
    </row>
    <row r="308" spans="2:4">
      <c r="B308" s="68"/>
      <c r="C308" s="67"/>
      <c r="D308" s="64"/>
    </row>
    <row r="309" spans="2:4">
      <c r="B309" s="68"/>
      <c r="C309" s="67"/>
      <c r="D309" s="64"/>
    </row>
    <row r="310" spans="2:4">
      <c r="B310" s="68"/>
      <c r="C310" s="67"/>
      <c r="D310" s="64"/>
    </row>
    <row r="311" spans="2:4">
      <c r="B311" s="68"/>
      <c r="C311" s="67"/>
      <c r="D311" s="64"/>
    </row>
    <row r="312" spans="2:4">
      <c r="B312" s="68"/>
      <c r="C312" s="67"/>
      <c r="D312" s="64"/>
    </row>
    <row r="313" spans="2:4">
      <c r="B313" s="68"/>
      <c r="C313" s="67"/>
      <c r="D313" s="64"/>
    </row>
    <row r="314" spans="2:4">
      <c r="B314" s="68"/>
      <c r="C314" s="68"/>
      <c r="D314" s="64"/>
    </row>
    <row r="315" spans="2:4">
      <c r="B315" s="68"/>
      <c r="C315" s="68"/>
      <c r="D315" s="64"/>
    </row>
    <row r="316" spans="2:4">
      <c r="B316" s="68"/>
      <c r="C316" s="68"/>
      <c r="D316" s="64"/>
    </row>
    <row r="317" spans="2:4">
      <c r="B317" s="68"/>
      <c r="C317" s="68"/>
      <c r="D317" s="64"/>
    </row>
    <row r="318" spans="2:4">
      <c r="B318" s="68"/>
      <c r="C318" s="68"/>
      <c r="D318" s="64"/>
    </row>
    <row r="319" spans="2:4">
      <c r="B319" s="68"/>
      <c r="C319" s="68"/>
      <c r="D319" s="64"/>
    </row>
    <row r="320" spans="2:4">
      <c r="B320" s="68"/>
      <c r="C320" s="68"/>
      <c r="D320" s="64"/>
    </row>
    <row r="321" spans="2:4">
      <c r="B321" s="68"/>
      <c r="C321" s="68"/>
      <c r="D321" s="64"/>
    </row>
    <row r="322" spans="2:4">
      <c r="B322" s="68"/>
      <c r="C322" s="68"/>
      <c r="D322" s="64"/>
    </row>
    <row r="323" spans="2:4">
      <c r="B323" s="68"/>
      <c r="C323" s="68"/>
      <c r="D323" s="64"/>
    </row>
    <row r="324" spans="2:4">
      <c r="B324" s="68"/>
      <c r="C324" s="68"/>
      <c r="D324" s="64"/>
    </row>
    <row r="325" spans="2:4">
      <c r="B325" s="68"/>
      <c r="C325" s="68"/>
      <c r="D325" s="64"/>
    </row>
    <row r="326" spans="2:4">
      <c r="B326" s="68"/>
      <c r="C326" s="68"/>
      <c r="D326" s="64"/>
    </row>
    <row r="327" spans="2:4">
      <c r="B327" s="68"/>
      <c r="C327" s="68"/>
      <c r="D327" s="64"/>
    </row>
    <row r="328" spans="2:4">
      <c r="B328" s="68"/>
      <c r="C328" s="68"/>
      <c r="D328" s="64"/>
    </row>
    <row r="329" spans="2:4">
      <c r="B329" s="68"/>
      <c r="C329" s="68"/>
      <c r="D329" s="64"/>
    </row>
    <row r="330" spans="2:4">
      <c r="B330" s="68"/>
      <c r="C330" s="68"/>
      <c r="D330" s="64"/>
    </row>
    <row r="331" spans="2:4">
      <c r="B331" s="68"/>
      <c r="C331" s="68"/>
      <c r="D331" s="64"/>
    </row>
    <row r="332" spans="2:4">
      <c r="B332" s="68"/>
      <c r="C332" s="68"/>
      <c r="D332" s="64"/>
    </row>
    <row r="333" spans="2:4">
      <c r="B333" s="68"/>
      <c r="C333" s="68"/>
      <c r="D333" s="64"/>
    </row>
    <row r="334" spans="2:4">
      <c r="B334" s="68"/>
      <c r="C334" s="68"/>
      <c r="D334" s="64"/>
    </row>
    <row r="335" spans="2:4">
      <c r="B335" s="68"/>
      <c r="C335" s="68"/>
      <c r="D335" s="64"/>
    </row>
    <row r="336" spans="2:4">
      <c r="B336" s="68"/>
      <c r="C336" s="68"/>
      <c r="D336" s="64"/>
    </row>
    <row r="337" spans="2:4">
      <c r="B337" s="68"/>
      <c r="C337" s="68"/>
      <c r="D337" s="64"/>
    </row>
    <row r="338" spans="2:4">
      <c r="B338" s="68"/>
      <c r="C338" s="68"/>
      <c r="D338" s="64"/>
    </row>
    <row r="339" spans="2:4">
      <c r="B339" s="68"/>
      <c r="C339" s="68"/>
      <c r="D339" s="64"/>
    </row>
    <row r="340" spans="2:4">
      <c r="B340" s="68"/>
      <c r="C340" s="68"/>
      <c r="D340" s="64"/>
    </row>
    <row r="341" spans="2:4">
      <c r="B341" s="68"/>
      <c r="C341" s="68"/>
      <c r="D341" s="64"/>
    </row>
    <row r="342" spans="2:4">
      <c r="B342" s="68"/>
      <c r="C342" s="68"/>
      <c r="D342" s="64"/>
    </row>
    <row r="343" spans="2:4">
      <c r="B343" s="68"/>
      <c r="C343" s="68"/>
      <c r="D343" s="64"/>
    </row>
    <row r="344" spans="2:4">
      <c r="B344" s="68"/>
      <c r="C344" s="68"/>
      <c r="D344" s="64"/>
    </row>
    <row r="345" spans="2:4">
      <c r="B345" s="68"/>
      <c r="C345" s="68"/>
      <c r="D345" s="64"/>
    </row>
    <row r="346" spans="2:4">
      <c r="B346" s="68"/>
      <c r="C346" s="68"/>
      <c r="D346" s="64"/>
    </row>
    <row r="347" spans="2:4">
      <c r="B347" s="68"/>
      <c r="C347" s="68"/>
      <c r="D347" s="64"/>
    </row>
    <row r="348" spans="2:4">
      <c r="B348" s="68"/>
      <c r="C348" s="68"/>
      <c r="D348" s="64"/>
    </row>
    <row r="349" spans="2:4">
      <c r="B349" s="68"/>
      <c r="C349" s="68"/>
      <c r="D349" s="64"/>
    </row>
    <row r="350" spans="2:4">
      <c r="B350" s="68"/>
      <c r="C350" s="68"/>
      <c r="D350" s="64"/>
    </row>
    <row r="351" spans="2:4">
      <c r="B351" s="68"/>
      <c r="C351" s="68"/>
      <c r="D351" s="64"/>
    </row>
    <row r="352" spans="2:4">
      <c r="B352" s="68"/>
      <c r="C352" s="68"/>
      <c r="D352" s="64"/>
    </row>
    <row r="353" spans="2:4">
      <c r="B353" s="68"/>
      <c r="C353" s="68"/>
      <c r="D353" s="64"/>
    </row>
    <row r="354" spans="2:4">
      <c r="B354" s="68"/>
      <c r="C354" s="68"/>
      <c r="D354" s="64"/>
    </row>
    <row r="355" spans="2:4">
      <c r="B355" s="68"/>
      <c r="C355" s="68"/>
      <c r="D355" s="64"/>
    </row>
    <row r="356" spans="2:4">
      <c r="B356" s="68"/>
      <c r="C356" s="68"/>
      <c r="D356" s="64"/>
    </row>
    <row r="357" spans="2:4">
      <c r="B357" s="68"/>
      <c r="C357" s="68"/>
      <c r="D357" s="64"/>
    </row>
    <row r="358" spans="2:4">
      <c r="B358" s="68"/>
      <c r="C358" s="68"/>
      <c r="D358" s="64"/>
    </row>
    <row r="359" spans="2:4">
      <c r="B359" s="68"/>
      <c r="C359" s="68"/>
      <c r="D359" s="64"/>
    </row>
    <row r="360" spans="2:4">
      <c r="B360" s="68"/>
      <c r="C360" s="68"/>
      <c r="D360" s="64"/>
    </row>
    <row r="361" spans="2:4">
      <c r="B361" s="68"/>
      <c r="C361" s="68"/>
      <c r="D361" s="64"/>
    </row>
    <row r="362" spans="2:4">
      <c r="B362" s="68"/>
      <c r="C362" s="68"/>
      <c r="D362" s="64"/>
    </row>
    <row r="363" spans="2:4">
      <c r="B363" s="68"/>
      <c r="C363" s="68"/>
      <c r="D363" s="64"/>
    </row>
    <row r="364" spans="2:4">
      <c r="B364" s="68"/>
      <c r="C364" s="68"/>
      <c r="D364" s="64"/>
    </row>
    <row r="365" spans="2:4">
      <c r="B365" s="68"/>
      <c r="C365" s="68"/>
      <c r="D365" s="64"/>
    </row>
    <row r="366" spans="2:4">
      <c r="B366" s="68"/>
      <c r="C366" s="68"/>
      <c r="D366" s="64"/>
    </row>
    <row r="367" spans="2:4">
      <c r="B367" s="68"/>
      <c r="C367" s="68"/>
      <c r="D367" s="64"/>
    </row>
    <row r="368" spans="2:4">
      <c r="B368" s="68"/>
      <c r="C368" s="68"/>
      <c r="D368" s="64"/>
    </row>
    <row r="369" spans="2:4">
      <c r="B369" s="68"/>
      <c r="C369" s="68"/>
      <c r="D369" s="64"/>
    </row>
    <row r="370" spans="2:4">
      <c r="B370" s="68"/>
      <c r="C370" s="68"/>
      <c r="D370" s="64"/>
    </row>
    <row r="371" spans="2:4">
      <c r="B371" s="68"/>
      <c r="C371" s="68"/>
      <c r="D371" s="64"/>
    </row>
    <row r="372" spans="2:4">
      <c r="B372" s="68"/>
      <c r="C372" s="68"/>
      <c r="D372" s="64"/>
    </row>
    <row r="373" spans="2:4">
      <c r="B373" s="68"/>
      <c r="C373" s="68"/>
      <c r="D373" s="64"/>
    </row>
    <row r="374" spans="2:4">
      <c r="B374" s="68"/>
      <c r="C374" s="68"/>
      <c r="D374" s="64"/>
    </row>
    <row r="375" spans="2:4">
      <c r="B375" s="68"/>
      <c r="C375" s="68"/>
      <c r="D375" s="64"/>
    </row>
    <row r="376" spans="2:4">
      <c r="B376" s="68"/>
      <c r="C376" s="68"/>
      <c r="D376" s="64"/>
    </row>
    <row r="377" spans="2:4">
      <c r="B377" s="68"/>
      <c r="C377" s="68"/>
      <c r="D377" s="64"/>
    </row>
    <row r="378" spans="2:4">
      <c r="B378" s="68"/>
      <c r="C378" s="68"/>
      <c r="D378" s="64"/>
    </row>
    <row r="379" spans="2:4">
      <c r="B379" s="68"/>
      <c r="C379" s="68"/>
      <c r="D379" s="64"/>
    </row>
    <row r="380" spans="2:4">
      <c r="B380" s="68"/>
      <c r="C380" s="68"/>
      <c r="D380" s="64"/>
    </row>
    <row r="381" spans="2:4">
      <c r="B381" s="68"/>
      <c r="C381" s="68"/>
      <c r="D381" s="64"/>
    </row>
    <row r="382" spans="2:4">
      <c r="B382" s="68"/>
      <c r="C382" s="68"/>
      <c r="D382" s="64"/>
    </row>
    <row r="383" spans="2:4">
      <c r="B383" s="68"/>
      <c r="C383" s="68"/>
      <c r="D383" s="64"/>
    </row>
    <row r="384" spans="2:4">
      <c r="B384" s="68"/>
      <c r="C384" s="68"/>
      <c r="D384" s="64"/>
    </row>
    <row r="385" spans="2:4">
      <c r="B385" s="68"/>
      <c r="C385" s="68"/>
      <c r="D385" s="64"/>
    </row>
    <row r="386" spans="2:4">
      <c r="B386" s="68"/>
      <c r="C386" s="68"/>
      <c r="D386" s="64"/>
    </row>
    <row r="387" spans="2:4">
      <c r="B387" s="68"/>
      <c r="C387" s="68"/>
      <c r="D387" s="64"/>
    </row>
    <row r="388" spans="2:4">
      <c r="B388" s="68"/>
      <c r="C388" s="68"/>
      <c r="D388" s="64"/>
    </row>
    <row r="389" spans="2:4">
      <c r="B389" s="68"/>
      <c r="C389" s="68"/>
      <c r="D389" s="64"/>
    </row>
    <row r="390" spans="2:4">
      <c r="B390" s="68"/>
      <c r="C390" s="68"/>
      <c r="D390" s="64"/>
    </row>
    <row r="391" spans="2:4">
      <c r="B391" s="68"/>
      <c r="C391" s="68"/>
      <c r="D391" s="64"/>
    </row>
    <row r="392" spans="2:4">
      <c r="B392" s="68"/>
      <c r="C392" s="68"/>
      <c r="D392" s="64"/>
    </row>
    <row r="393" spans="2:4">
      <c r="B393" s="68"/>
      <c r="C393" s="68"/>
      <c r="D393" s="64"/>
    </row>
    <row r="394" spans="2:4">
      <c r="B394" s="68"/>
      <c r="C394" s="68"/>
      <c r="D394" s="64"/>
    </row>
    <row r="395" spans="2:4">
      <c r="B395" s="68"/>
      <c r="C395" s="68"/>
      <c r="D395" s="64"/>
    </row>
    <row r="396" spans="2:4">
      <c r="B396" s="68"/>
      <c r="C396" s="68"/>
      <c r="D396" s="64"/>
    </row>
    <row r="397" spans="2:4">
      <c r="B397" s="68"/>
      <c r="C397" s="68"/>
      <c r="D397" s="64"/>
    </row>
    <row r="398" spans="2:4">
      <c r="B398" s="68"/>
      <c r="C398" s="68"/>
      <c r="D398" s="64"/>
    </row>
    <row r="399" spans="2:4">
      <c r="B399" s="68"/>
      <c r="C399" s="68"/>
      <c r="D399" s="64"/>
    </row>
    <row r="400" spans="2:4">
      <c r="B400" s="68"/>
      <c r="C400" s="68"/>
      <c r="D400" s="64"/>
    </row>
    <row r="401" spans="2:4">
      <c r="B401" s="68"/>
      <c r="C401" s="68"/>
      <c r="D401" s="64"/>
    </row>
    <row r="402" spans="2:4">
      <c r="B402" s="68"/>
      <c r="C402" s="68"/>
      <c r="D402" s="64"/>
    </row>
    <row r="403" spans="2:4">
      <c r="B403" s="68"/>
      <c r="C403" s="68"/>
      <c r="D403" s="64"/>
    </row>
    <row r="404" spans="2:4">
      <c r="B404" s="68"/>
      <c r="C404" s="68"/>
      <c r="D404" s="64"/>
    </row>
    <row r="405" spans="2:4">
      <c r="B405" s="68"/>
      <c r="C405" s="68"/>
      <c r="D405" s="64"/>
    </row>
    <row r="406" spans="2:4">
      <c r="B406" s="68"/>
      <c r="C406" s="68"/>
      <c r="D406" s="64"/>
    </row>
    <row r="407" spans="2:4">
      <c r="B407" s="68"/>
      <c r="C407" s="68"/>
      <c r="D407" s="64"/>
    </row>
    <row r="408" spans="2:4">
      <c r="B408" s="68"/>
      <c r="C408" s="68"/>
      <c r="D408" s="64"/>
    </row>
    <row r="409" spans="2:4">
      <c r="B409" s="68"/>
      <c r="C409" s="68"/>
      <c r="D409" s="64"/>
    </row>
    <row r="410" spans="2:4">
      <c r="B410" s="68"/>
      <c r="C410" s="68"/>
      <c r="D410" s="64"/>
    </row>
    <row r="411" spans="2:4">
      <c r="B411" s="68"/>
      <c r="C411" s="68"/>
      <c r="D411" s="64"/>
    </row>
    <row r="412" spans="2:4">
      <c r="B412" s="68"/>
      <c r="C412" s="68"/>
      <c r="D412" s="64"/>
    </row>
    <row r="413" spans="2:4">
      <c r="B413" s="68"/>
      <c r="C413" s="68"/>
      <c r="D413" s="64"/>
    </row>
    <row r="414" spans="2:4">
      <c r="B414" s="68"/>
      <c r="C414" s="68"/>
      <c r="D414" s="64"/>
    </row>
    <row r="415" spans="2:4">
      <c r="B415" s="68"/>
      <c r="C415" s="68"/>
      <c r="D415" s="64"/>
    </row>
    <row r="416" spans="2:4">
      <c r="B416" s="68"/>
      <c r="C416" s="68"/>
      <c r="D416" s="64"/>
    </row>
    <row r="417" spans="2:4">
      <c r="B417" s="68"/>
      <c r="C417" s="68"/>
      <c r="D417" s="64"/>
    </row>
    <row r="418" spans="2:4">
      <c r="B418" s="68"/>
      <c r="C418" s="68"/>
      <c r="D418" s="64"/>
    </row>
    <row r="419" spans="2:4">
      <c r="B419" s="68"/>
      <c r="C419" s="68"/>
      <c r="D419" s="64"/>
    </row>
    <row r="420" spans="2:4">
      <c r="B420" s="68"/>
      <c r="C420" s="68"/>
      <c r="D420" s="64"/>
    </row>
    <row r="421" spans="2:4">
      <c r="B421" s="68"/>
      <c r="C421" s="68"/>
      <c r="D421" s="64"/>
    </row>
    <row r="422" spans="2:4">
      <c r="B422" s="68"/>
      <c r="C422" s="68"/>
      <c r="D422" s="64"/>
    </row>
    <row r="423" spans="2:4">
      <c r="B423" s="68"/>
      <c r="C423" s="68"/>
      <c r="D423" s="64"/>
    </row>
    <row r="424" spans="2:4">
      <c r="B424" s="68"/>
      <c r="C424" s="68"/>
      <c r="D424" s="64"/>
    </row>
    <row r="425" spans="2:4">
      <c r="B425" s="68"/>
      <c r="C425" s="68"/>
      <c r="D425" s="64"/>
    </row>
    <row r="426" spans="2:4">
      <c r="B426" s="68"/>
      <c r="C426" s="68"/>
      <c r="D426" s="64"/>
    </row>
    <row r="427" spans="2:4">
      <c r="B427" s="68"/>
      <c r="C427" s="68"/>
      <c r="D427" s="64"/>
    </row>
    <row r="428" spans="2:4">
      <c r="B428" s="68"/>
      <c r="C428" s="68"/>
      <c r="D428" s="64"/>
    </row>
    <row r="429" spans="2:4">
      <c r="B429" s="68"/>
      <c r="C429" s="68"/>
      <c r="D429" s="64"/>
    </row>
    <row r="430" spans="2:4">
      <c r="B430" s="68"/>
      <c r="C430" s="68"/>
      <c r="D430" s="64"/>
    </row>
    <row r="431" spans="2:4">
      <c r="B431" s="68"/>
      <c r="C431" s="68"/>
      <c r="D431" s="64"/>
    </row>
    <row r="432" spans="2:4">
      <c r="B432" s="68"/>
      <c r="C432" s="68"/>
      <c r="D432" s="64"/>
    </row>
    <row r="433" spans="2:4">
      <c r="B433" s="68"/>
      <c r="C433" s="68"/>
      <c r="D433" s="64"/>
    </row>
    <row r="434" spans="2:4">
      <c r="B434" s="68"/>
      <c r="C434" s="68"/>
      <c r="D434" s="64"/>
    </row>
    <row r="435" spans="2:4">
      <c r="B435" s="68"/>
      <c r="C435" s="68"/>
      <c r="D435" s="64"/>
    </row>
    <row r="436" spans="2:4">
      <c r="B436" s="68"/>
      <c r="C436" s="68"/>
      <c r="D436" s="64"/>
    </row>
    <row r="437" spans="2:4">
      <c r="B437" s="68"/>
      <c r="C437" s="68"/>
      <c r="D437" s="64"/>
    </row>
    <row r="438" spans="2:4">
      <c r="B438" s="68"/>
      <c r="C438" s="68"/>
      <c r="D438" s="64"/>
    </row>
    <row r="439" spans="2:4">
      <c r="B439" s="68"/>
      <c r="C439" s="68"/>
      <c r="D439" s="64"/>
    </row>
    <row r="440" spans="2:4">
      <c r="B440" s="68"/>
      <c r="C440" s="68"/>
      <c r="D440" s="64"/>
    </row>
    <row r="441" spans="2:4">
      <c r="B441" s="68"/>
      <c r="C441" s="68"/>
      <c r="D441" s="64"/>
    </row>
    <row r="442" spans="2:4">
      <c r="B442" s="68"/>
      <c r="C442" s="68"/>
      <c r="D442" s="64"/>
    </row>
    <row r="443" spans="2:4">
      <c r="B443" s="68"/>
      <c r="C443" s="68"/>
      <c r="D443" s="64"/>
    </row>
    <row r="444" spans="2:4">
      <c r="B444" s="68"/>
      <c r="C444" s="68"/>
      <c r="D444" s="64"/>
    </row>
    <row r="445" spans="2:4">
      <c r="B445" s="68"/>
      <c r="C445" s="68"/>
      <c r="D445" s="64"/>
    </row>
    <row r="446" spans="2:4">
      <c r="B446" s="68"/>
      <c r="C446" s="68"/>
      <c r="D446" s="64"/>
    </row>
    <row r="447" spans="2:4">
      <c r="B447" s="68"/>
      <c r="C447" s="68"/>
      <c r="D447" s="64"/>
    </row>
    <row r="448" spans="2:4">
      <c r="B448" s="68"/>
      <c r="C448" s="68"/>
      <c r="D448" s="64"/>
    </row>
    <row r="449" spans="2:4">
      <c r="B449" s="68"/>
      <c r="C449" s="68"/>
      <c r="D449" s="64"/>
    </row>
    <row r="450" spans="2:4">
      <c r="B450" s="68"/>
      <c r="C450" s="68"/>
      <c r="D450" s="64"/>
    </row>
    <row r="451" spans="2:4">
      <c r="B451" s="68"/>
      <c r="C451" s="68"/>
      <c r="D451" s="64"/>
    </row>
    <row r="452" spans="2:4">
      <c r="B452" s="68"/>
      <c r="C452" s="68"/>
      <c r="D452" s="64"/>
    </row>
    <row r="453" spans="2:4">
      <c r="B453" s="68"/>
      <c r="C453" s="68"/>
      <c r="D453" s="64"/>
    </row>
    <row r="454" spans="2:4">
      <c r="B454" s="68"/>
      <c r="C454" s="68"/>
      <c r="D454" s="64"/>
    </row>
    <row r="455" spans="2:4">
      <c r="B455" s="68"/>
      <c r="C455" s="68"/>
      <c r="D455" s="64"/>
    </row>
    <row r="456" spans="2:4">
      <c r="B456" s="68"/>
      <c r="C456" s="68"/>
      <c r="D456" s="64"/>
    </row>
    <row r="457" spans="2:4">
      <c r="B457" s="68"/>
      <c r="C457" s="68"/>
      <c r="D457" s="64"/>
    </row>
    <row r="458" spans="2:4">
      <c r="B458" s="68"/>
      <c r="C458" s="68"/>
      <c r="D458" s="64"/>
    </row>
    <row r="459" spans="2:4">
      <c r="B459" s="68"/>
      <c r="C459" s="68"/>
      <c r="D459" s="64"/>
    </row>
    <row r="460" spans="2:4">
      <c r="B460" s="68"/>
      <c r="C460" s="68"/>
      <c r="D460" s="64"/>
    </row>
    <row r="461" spans="2:4">
      <c r="B461" s="68"/>
      <c r="C461" s="68"/>
      <c r="D461" s="64"/>
    </row>
    <row r="462" spans="2:4">
      <c r="B462" s="68"/>
      <c r="C462" s="68"/>
      <c r="D462" s="64"/>
    </row>
    <row r="463" spans="2:4">
      <c r="B463" s="68"/>
      <c r="C463" s="68"/>
      <c r="D463" s="64"/>
    </row>
    <row r="464" spans="2:4">
      <c r="B464" s="68"/>
      <c r="C464" s="68"/>
      <c r="D464" s="64"/>
    </row>
    <row r="465" spans="2:4">
      <c r="B465" s="68"/>
      <c r="C465" s="68"/>
      <c r="D465" s="64"/>
    </row>
    <row r="466" spans="2:4">
      <c r="B466" s="68"/>
      <c r="C466" s="68"/>
      <c r="D466" s="64"/>
    </row>
    <row r="467" spans="2:4">
      <c r="B467" s="68"/>
      <c r="C467" s="68"/>
      <c r="D467" s="64"/>
    </row>
    <row r="468" spans="2:4">
      <c r="B468" s="68"/>
      <c r="C468" s="68"/>
      <c r="D468" s="64"/>
    </row>
    <row r="469" spans="2:4">
      <c r="B469" s="68"/>
      <c r="C469" s="68"/>
      <c r="D469" s="68"/>
    </row>
    <row r="470" spans="2:4">
      <c r="B470" s="68"/>
      <c r="C470" s="68"/>
      <c r="D470" s="68"/>
    </row>
    <row r="471" spans="2:4">
      <c r="B471" s="68"/>
      <c r="C471" s="68"/>
      <c r="D471" s="68"/>
    </row>
    <row r="472" spans="2:4">
      <c r="B472" s="68"/>
      <c r="C472" s="68"/>
      <c r="D472" s="68"/>
    </row>
    <row r="473" spans="2:4">
      <c r="B473" s="68"/>
      <c r="C473" s="68"/>
      <c r="D473" s="68"/>
    </row>
    <row r="474" spans="2:4">
      <c r="B474" s="68"/>
      <c r="C474" s="68"/>
      <c r="D474" s="68"/>
    </row>
  </sheetData>
  <mergeCells count="1">
    <mergeCell ref="B5:D5"/>
  </mergeCells>
  <phoneticPr fontId="25" type="noConversion"/>
  <conditionalFormatting sqref="L6:L13">
    <cfRule type="expression" dxfId="83" priority="19" stopIfTrue="1">
      <formula>AND($Q6=1)</formula>
    </cfRule>
    <cfRule type="expression" dxfId="82" priority="20" stopIfTrue="1">
      <formula>AND($Q6=2)</formula>
    </cfRule>
    <cfRule type="expression" dxfId="81" priority="21" stopIfTrue="1">
      <formula>AND($Q6=3)</formula>
    </cfRule>
  </conditionalFormatting>
  <conditionalFormatting sqref="L6:L13 B6:D13">
    <cfRule type="expression" dxfId="80" priority="16" stopIfTrue="1">
      <formula>AND($M6=1)</formula>
    </cfRule>
    <cfRule type="expression" dxfId="79" priority="17" stopIfTrue="1">
      <formula>AND($M6=2)</formula>
    </cfRule>
    <cfRule type="expression" dxfId="78" priority="18" stopIfTrue="1">
      <formula>AND($M6=3)</formula>
    </cfRule>
  </conditionalFormatting>
  <dataValidations count="5">
    <dataValidation type="list" allowBlank="1" showInputMessage="1" showErrorMessage="1" errorTitle="Virheellinen arvo" error="Valitse listasta" promptTitle="Toiminnallinen luokittelu" prompt="Mihin organisaation toimintoon tämä looginen järjestelmä kohdistuu" sqref="J6:J13">
      <formula1>$P$6:$P$12</formula1>
    </dataValidation>
    <dataValidation type="list" allowBlank="1" showInputMessage="1" showErrorMessage="1" errorTitle="Virheellinen valinta" error="Valitse listasta_x000a_" promptTitle="Palvelun strateginen merkitys" prompt="- Strateginen_x000a_- Operatiivinen_x000a_- Tuki" sqref="K6:K13">
      <formula1>"Strateginen, Operatiivinen, Tuki"</formula1>
    </dataValidation>
    <dataValidation type="list" allowBlank="1" showInputMessage="1" showErrorMessage="1" errorTitle="Virheellinen valinta" error="Valitse listasta_x000a_" promptTitle="Palvelun kriittisyys" prompt="Miten kriittinen ko. tietojärjestelmäpalvelu on toiminnan ja palveluympäristön kannalta" sqref="G6:G13">
      <formula1>"Elintärkeä, Tärkeä, Hyödyllinen, Tarpeeton"</formula1>
    </dataValidation>
    <dataValidation type="list" allowBlank="1" showInputMessage="1" showErrorMessage="1" errorTitle="Virheellinen valinta" error="Valitse listasta_x000a_" promptTitle="Palvelun elinkaaren tila" prompt="Mikä on tämän palvelun elinkaaren tila" sqref="H6:H13">
      <formula1>"Tuotannossa, Käyttöönotossa, Kehitteillä, Tavoite, Päätetty poistaa käytöstä, Poistunut käytöstä"</formula1>
    </dataValidation>
    <dataValidation type="list" allowBlank="1" showInputMessage="1" showErrorMessage="1" errorTitle="Virheellinen arvo" error="Valitse listasta" promptTitle="Palvelutaso" prompt="- A: Lähtötaso_x000a_- B: Normaali_x000a_- C: Laajennettu_x000a_- D: Kriittinen_x000a_- E: Erittäin kriittinen" sqref="L6:L13">
      <formula1>"A:Lähtötaso, B:Normaali,C:Laajennettu,D:Kriittinen,E:Erittäin kriittinen"</formula1>
    </dataValidation>
  </dataValidations>
  <hyperlinks>
    <hyperlink ref="A1" location="Pääsivu!A1" display="⌂"/>
  </hyperlinks>
  <pageMargins left="0.39" right="0.25" top="0.28000000000000003" bottom="0.33" header="0.21" footer="0.24"/>
  <pageSetup paperSize="9" scale="90" orientation="landscape" verticalDpi="0" r:id="rId1"/>
  <headerFooter alignWithMargins="0"/>
  <legacyDrawing r:id="rId2"/>
</worksheet>
</file>

<file path=xl/worksheets/sheet22.xml><?xml version="1.0" encoding="utf-8"?>
<worksheet xmlns="http://schemas.openxmlformats.org/spreadsheetml/2006/main" xmlns:r="http://schemas.openxmlformats.org/officeDocument/2006/relationships">
  <sheetPr>
    <tabColor rgb="FF2C1CA4"/>
  </sheetPr>
  <dimension ref="A1:AI466"/>
  <sheetViews>
    <sheetView workbookViewId="0">
      <pane ySplit="4" topLeftCell="A25" activePane="bottomLeft" state="frozen"/>
      <selection activeCell="E30" sqref="E30"/>
      <selection pane="bottomLeft" activeCell="D1" sqref="D1"/>
    </sheetView>
  </sheetViews>
  <sheetFormatPr defaultRowHeight="13.2"/>
  <cols>
    <col min="1" max="1" width="2.5546875" customWidth="1"/>
    <col min="2" max="3" width="2.44140625" customWidth="1"/>
    <col min="4" max="4" width="69.44140625" customWidth="1"/>
    <col min="5" max="5" width="3.44140625" style="111" customWidth="1"/>
    <col min="6" max="13" width="4.33203125" customWidth="1"/>
    <col min="14" max="14" width="5.44140625" customWidth="1"/>
    <col min="15" max="33" width="4.33203125" customWidth="1"/>
  </cols>
  <sheetData>
    <row r="1" spans="1:35" s="187" customFormat="1" ht="22.8">
      <c r="A1" s="504" t="s">
        <v>315</v>
      </c>
      <c r="B1" s="186" t="s">
        <v>936</v>
      </c>
      <c r="C1" s="186"/>
      <c r="E1" s="190"/>
      <c r="G1" s="191"/>
    </row>
    <row r="2" spans="1:35" ht="5.4" customHeight="1"/>
    <row r="3" spans="1:35" ht="14.4" thickBot="1">
      <c r="D3" s="15" t="str">
        <f>CONCATENATE("Versio ",Pääsivu!D6)</f>
        <v>Versio 1.0</v>
      </c>
      <c r="F3" s="59"/>
      <c r="R3" s="59"/>
      <c r="S3" s="59"/>
    </row>
    <row r="4" spans="1:35" ht="168" customHeight="1" thickBot="1">
      <c r="D4" s="59">
        <f>Pääsivu!D7</f>
        <v>41984</v>
      </c>
      <c r="E4" s="112"/>
      <c r="F4" s="568" t="str">
        <f>Tiedot!B6</f>
        <v>Henkilön perustiedot</v>
      </c>
      <c r="G4" s="667" t="str">
        <f>Tiedot!B9</f>
        <v>Kohteen perustiedot</v>
      </c>
      <c r="H4" s="667" t="str">
        <f>Tiedot!B24</f>
        <v>Luokittelutieto</v>
      </c>
      <c r="I4" s="667" t="str">
        <f>Tiedot!B30</f>
        <v>Julkisyhteisötieto</v>
      </c>
      <c r="J4" s="667" t="str">
        <f>Tiedot!B32</f>
        <v>Toimeenpanon tilannetieto</v>
      </c>
      <c r="K4" s="667" t="str">
        <f>Tiedot!B38</f>
        <v>Käsittelytieto</v>
      </c>
      <c r="L4" s="667" t="str">
        <f>Tiedot!B46</f>
        <v>Palvelun tuottajan tieto</v>
      </c>
      <c r="M4" s="106" t="str">
        <f>Tiedot!B49</f>
        <v xml:space="preserve">Hallitusohjelman tavoitteen toimenpiteen tiedot         </v>
      </c>
      <c r="N4" s="668" t="str">
        <f>Tiedot!B54</f>
        <v>Strategioiden, selontekojen ja valtioneuvoston linjaavien dokumenttien tiedot</v>
      </c>
      <c r="O4" s="106" t="s">
        <v>697</v>
      </c>
      <c r="P4" s="106" t="s">
        <v>697</v>
      </c>
      <c r="Q4" s="106" t="s">
        <v>697</v>
      </c>
      <c r="R4" s="106" t="s">
        <v>697</v>
      </c>
      <c r="S4" s="106" t="s">
        <v>697</v>
      </c>
      <c r="T4" s="106" t="s">
        <v>697</v>
      </c>
      <c r="U4" s="106" t="s">
        <v>697</v>
      </c>
      <c r="V4" s="106" t="s">
        <v>697</v>
      </c>
      <c r="W4" s="106" t="s">
        <v>697</v>
      </c>
      <c r="X4" s="106" t="s">
        <v>697</v>
      </c>
      <c r="Y4" s="106" t="s">
        <v>697</v>
      </c>
      <c r="Z4" s="106" t="s">
        <v>697</v>
      </c>
      <c r="AA4" s="106" t="s">
        <v>697</v>
      </c>
      <c r="AB4" s="106" t="s">
        <v>697</v>
      </c>
      <c r="AC4" s="106" t="s">
        <v>697</v>
      </c>
      <c r="AD4" s="106" t="e">
        <f>IF('Loogiset tietovarannot'!#REF!="","",'Loogiset tietovarannot'!#REF!)</f>
        <v>#REF!</v>
      </c>
      <c r="AE4" s="106" t="e">
        <f>IF('Loogiset tietovarannot'!#REF!="","",'Loogiset tietovarannot'!#REF!)</f>
        <v>#REF!</v>
      </c>
      <c r="AF4" s="106" t="e">
        <f>IF('Loogiset tietovarannot'!#REF!="","",'Loogiset tietovarannot'!#REF!)</f>
        <v>#REF!</v>
      </c>
      <c r="AG4" s="107" t="e">
        <f>IF('Loogiset tietovarannot'!#REF!="","",'Loogiset tietovarannot'!#REF!)</f>
        <v>#REF!</v>
      </c>
    </row>
    <row r="5" spans="1:35" ht="6" customHeight="1" thickBot="1">
      <c r="B5" s="83"/>
      <c r="C5" s="83"/>
      <c r="D5" s="43"/>
      <c r="E5" s="113"/>
      <c r="F5" s="64"/>
      <c r="R5" s="64"/>
      <c r="S5" s="64"/>
      <c r="T5" s="64"/>
    </row>
    <row r="6" spans="1:35" ht="13.8" thickBot="1">
      <c r="B6" s="84"/>
      <c r="C6" s="84"/>
      <c r="D6" s="84"/>
      <c r="E6" s="114"/>
      <c r="F6" s="108">
        <f t="shared" ref="F6:AG6" si="0">COUNTA(F7:F103)</f>
        <v>14</v>
      </c>
      <c r="G6" s="109">
        <f t="shared" si="0"/>
        <v>14</v>
      </c>
      <c r="H6" s="109">
        <f t="shared" si="0"/>
        <v>4</v>
      </c>
      <c r="I6" s="109">
        <f t="shared" si="0"/>
        <v>7</v>
      </c>
      <c r="J6" s="109">
        <f t="shared" si="0"/>
        <v>11</v>
      </c>
      <c r="K6" s="109">
        <f t="shared" si="0"/>
        <v>4</v>
      </c>
      <c r="L6" s="109">
        <f t="shared" si="0"/>
        <v>1</v>
      </c>
      <c r="M6" s="109">
        <f t="shared" si="0"/>
        <v>3</v>
      </c>
      <c r="N6" s="109">
        <f t="shared" si="0"/>
        <v>3</v>
      </c>
      <c r="O6" s="109">
        <f t="shared" si="0"/>
        <v>0</v>
      </c>
      <c r="P6" s="109">
        <f t="shared" si="0"/>
        <v>0</v>
      </c>
      <c r="Q6" s="109">
        <f t="shared" si="0"/>
        <v>0</v>
      </c>
      <c r="R6" s="109">
        <f t="shared" si="0"/>
        <v>0</v>
      </c>
      <c r="S6" s="109">
        <f t="shared" si="0"/>
        <v>0</v>
      </c>
      <c r="T6" s="109">
        <f t="shared" si="0"/>
        <v>0</v>
      </c>
      <c r="U6" s="109">
        <f t="shared" si="0"/>
        <v>0</v>
      </c>
      <c r="V6" s="109">
        <f t="shared" si="0"/>
        <v>0</v>
      </c>
      <c r="W6" s="109">
        <f t="shared" si="0"/>
        <v>0</v>
      </c>
      <c r="X6" s="109">
        <f t="shared" si="0"/>
        <v>0</v>
      </c>
      <c r="Y6" s="109">
        <f t="shared" si="0"/>
        <v>0</v>
      </c>
      <c r="Z6" s="109">
        <f t="shared" si="0"/>
        <v>0</v>
      </c>
      <c r="AA6" s="109">
        <f t="shared" si="0"/>
        <v>0</v>
      </c>
      <c r="AB6" s="109">
        <f t="shared" si="0"/>
        <v>0</v>
      </c>
      <c r="AC6" s="109">
        <f t="shared" si="0"/>
        <v>0</v>
      </c>
      <c r="AD6" s="109">
        <f t="shared" si="0"/>
        <v>0</v>
      </c>
      <c r="AE6" s="109">
        <f t="shared" si="0"/>
        <v>0</v>
      </c>
      <c r="AF6" s="109">
        <f t="shared" si="0"/>
        <v>0</v>
      </c>
      <c r="AG6" s="110">
        <f t="shared" si="0"/>
        <v>0</v>
      </c>
    </row>
    <row r="7" spans="1:35">
      <c r="B7" s="91"/>
      <c r="C7" s="92"/>
      <c r="D7" s="93" t="str">
        <f>IF('Loogiset tietojärjestelmäpalv.'!D6="","",'Loogiset tietojärjestelmäpalv.'!D6)</f>
        <v/>
      </c>
      <c r="E7" s="115">
        <f t="shared" ref="E7:E36" si="1">COUNTA(F7:Q7)</f>
        <v>0</v>
      </c>
      <c r="F7" s="94"/>
      <c r="G7" s="95"/>
      <c r="H7" s="95"/>
      <c r="I7" s="95"/>
      <c r="J7" s="95"/>
      <c r="K7" s="95"/>
      <c r="L7" s="95"/>
      <c r="M7" s="95"/>
      <c r="N7" s="95"/>
      <c r="O7" s="95"/>
      <c r="P7" s="95"/>
      <c r="Q7" s="95"/>
      <c r="R7" s="95"/>
      <c r="S7" s="95"/>
      <c r="T7" s="95"/>
      <c r="U7" s="95"/>
      <c r="V7" s="95"/>
      <c r="W7" s="95"/>
      <c r="X7" s="95"/>
      <c r="Y7" s="95"/>
      <c r="Z7" s="95"/>
      <c r="AA7" s="95"/>
      <c r="AB7" s="95"/>
      <c r="AC7" s="95"/>
      <c r="AD7" s="95"/>
      <c r="AE7" s="95"/>
      <c r="AF7" s="95"/>
      <c r="AG7" s="96"/>
      <c r="AI7" s="61">
        <f t="shared" ref="AI7:AI30" si="2">IF(B7&lt;&gt;"",1,IF(C7&lt;&gt;"",2,IF(D7&lt;&gt;"",3,0)))</f>
        <v>0</v>
      </c>
    </row>
    <row r="8" spans="1:35">
      <c r="B8" s="97"/>
      <c r="C8" s="671" t="str">
        <f>Järjestelmäsalkku!B6</f>
        <v>Organisaation yhteiskäyttöiset, toimialariippumattomat substanssijärjestelmät</v>
      </c>
      <c r="D8" s="86"/>
      <c r="E8" s="116">
        <f t="shared" si="1"/>
        <v>0</v>
      </c>
      <c r="F8" s="89"/>
      <c r="G8" s="88"/>
      <c r="H8" s="88"/>
      <c r="I8" s="88"/>
      <c r="J8" s="88"/>
      <c r="K8" s="88"/>
      <c r="L8" s="88"/>
      <c r="M8" s="88"/>
      <c r="N8" s="88"/>
      <c r="O8" s="88"/>
      <c r="P8" s="88"/>
      <c r="Q8" s="88"/>
      <c r="R8" s="88"/>
      <c r="S8" s="88"/>
      <c r="T8" s="88"/>
      <c r="U8" s="88"/>
      <c r="V8" s="88"/>
      <c r="W8" s="88"/>
      <c r="X8" s="88"/>
      <c r="Y8" s="88"/>
      <c r="Z8" s="88"/>
      <c r="AA8" s="88"/>
      <c r="AB8" s="88"/>
      <c r="AC8" s="88"/>
      <c r="AD8" s="88"/>
      <c r="AE8" s="88"/>
      <c r="AF8" s="88"/>
      <c r="AG8" s="98"/>
      <c r="AI8" s="61">
        <f t="shared" si="2"/>
        <v>2</v>
      </c>
    </row>
    <row r="9" spans="1:35">
      <c r="B9" s="97"/>
      <c r="C9" s="81"/>
      <c r="D9" s="86" t="str">
        <f>Järjestelmäsalkku!B7</f>
        <v>Kieku</v>
      </c>
      <c r="E9" s="116">
        <f t="shared" si="1"/>
        <v>4</v>
      </c>
      <c r="F9" s="582" t="s">
        <v>711</v>
      </c>
      <c r="G9" s="581" t="s">
        <v>711</v>
      </c>
      <c r="H9" s="581" t="s">
        <v>711</v>
      </c>
      <c r="I9" s="581"/>
      <c r="J9" s="581" t="s">
        <v>711</v>
      </c>
      <c r="K9" s="581"/>
      <c r="L9" s="581"/>
      <c r="M9" s="581"/>
      <c r="N9" s="581"/>
      <c r="O9" s="88"/>
      <c r="P9" s="88"/>
      <c r="Q9" s="88"/>
      <c r="R9" s="88"/>
      <c r="S9" s="88"/>
      <c r="T9" s="88"/>
      <c r="U9" s="88"/>
      <c r="V9" s="88"/>
      <c r="W9" s="88"/>
      <c r="X9" s="88"/>
      <c r="Y9" s="88"/>
      <c r="Z9" s="88"/>
      <c r="AA9" s="88"/>
      <c r="AB9" s="88"/>
      <c r="AC9" s="88"/>
      <c r="AD9" s="88"/>
      <c r="AE9" s="88"/>
      <c r="AF9" s="88"/>
      <c r="AG9" s="98"/>
      <c r="AI9" s="61">
        <f t="shared" si="2"/>
        <v>3</v>
      </c>
    </row>
    <row r="10" spans="1:35">
      <c r="B10" s="97"/>
      <c r="C10" s="81"/>
      <c r="D10" s="86" t="str">
        <f>Järjestelmäsalkku!B9</f>
        <v>Työryhmäpalvelu</v>
      </c>
      <c r="E10" s="116">
        <f t="shared" si="1"/>
        <v>1</v>
      </c>
      <c r="F10" s="582"/>
      <c r="G10" s="581" t="s">
        <v>1090</v>
      </c>
      <c r="H10" s="581"/>
      <c r="I10" s="581"/>
      <c r="J10" s="581"/>
      <c r="K10" s="581"/>
      <c r="L10" s="581"/>
      <c r="M10" s="581"/>
      <c r="N10" s="581"/>
      <c r="O10" s="88"/>
      <c r="P10" s="88"/>
      <c r="Q10" s="88"/>
      <c r="R10" s="88"/>
      <c r="S10" s="88"/>
      <c r="T10" s="88"/>
      <c r="U10" s="88"/>
      <c r="V10" s="88"/>
      <c r="W10" s="88"/>
      <c r="X10" s="88"/>
      <c r="Y10" s="88"/>
      <c r="Z10" s="88"/>
      <c r="AA10" s="88"/>
      <c r="AB10" s="88"/>
      <c r="AC10" s="88"/>
      <c r="AD10" s="88"/>
      <c r="AE10" s="88"/>
      <c r="AF10" s="88"/>
      <c r="AG10" s="98"/>
      <c r="AI10" s="61">
        <f t="shared" si="2"/>
        <v>3</v>
      </c>
    </row>
    <row r="11" spans="1:35">
      <c r="B11" s="97"/>
      <c r="C11" s="81"/>
      <c r="D11" s="86" t="str">
        <f>Järjestelmäsalkku!B10</f>
        <v>Valtionhallinnon  yhteinen hankesalkku</v>
      </c>
      <c r="E11" s="116">
        <f t="shared" si="1"/>
        <v>4</v>
      </c>
      <c r="F11" s="582" t="s">
        <v>711</v>
      </c>
      <c r="G11" s="581" t="s">
        <v>711</v>
      </c>
      <c r="H11" s="581"/>
      <c r="I11" s="581" t="s">
        <v>711</v>
      </c>
      <c r="J11" s="581" t="s">
        <v>711</v>
      </c>
      <c r="K11" s="581"/>
      <c r="L11" s="581"/>
      <c r="M11" s="581"/>
      <c r="N11" s="581"/>
      <c r="O11" s="88"/>
      <c r="P11" s="88"/>
      <c r="Q11" s="88"/>
      <c r="R11" s="88"/>
      <c r="S11" s="88"/>
      <c r="T11" s="88"/>
      <c r="U11" s="88"/>
      <c r="V11" s="88"/>
      <c r="W11" s="88"/>
      <c r="X11" s="88"/>
      <c r="Y11" s="88"/>
      <c r="Z11" s="88"/>
      <c r="AA11" s="88"/>
      <c r="AB11" s="88"/>
      <c r="AC11" s="88"/>
      <c r="AD11" s="88"/>
      <c r="AE11" s="88"/>
      <c r="AF11" s="88"/>
      <c r="AG11" s="98"/>
      <c r="AI11" s="61">
        <f t="shared" si="2"/>
        <v>3</v>
      </c>
    </row>
    <row r="12" spans="1:35">
      <c r="B12" s="97"/>
      <c r="C12" s="81"/>
      <c r="D12" s="86" t="str">
        <f>Järjestelmäsalkku!B11</f>
        <v>Aihiovaiheisten ja käynnissä olevien kohteiden salkkujärjestelmä</v>
      </c>
      <c r="E12" s="116">
        <f t="shared" si="1"/>
        <v>4</v>
      </c>
      <c r="F12" s="582" t="s">
        <v>711</v>
      </c>
      <c r="G12" s="581" t="s">
        <v>711</v>
      </c>
      <c r="H12" s="581"/>
      <c r="I12" s="581" t="s">
        <v>711</v>
      </c>
      <c r="J12" s="581" t="s">
        <v>711</v>
      </c>
      <c r="K12" s="581"/>
      <c r="L12" s="581"/>
      <c r="M12" s="581"/>
      <c r="N12" s="581"/>
      <c r="O12" s="88"/>
      <c r="P12" s="88"/>
      <c r="Q12" s="88"/>
      <c r="R12" s="88"/>
      <c r="S12" s="88"/>
      <c r="T12" s="88"/>
      <c r="U12" s="88"/>
      <c r="V12" s="88"/>
      <c r="W12" s="88"/>
      <c r="X12" s="88"/>
      <c r="Y12" s="88"/>
      <c r="Z12" s="88"/>
      <c r="AA12" s="88"/>
      <c r="AB12" s="88"/>
      <c r="AC12" s="88"/>
      <c r="AD12" s="88"/>
      <c r="AE12" s="88"/>
      <c r="AF12" s="88"/>
      <c r="AG12" s="98"/>
      <c r="AI12" s="61">
        <f t="shared" si="2"/>
        <v>3</v>
      </c>
    </row>
    <row r="13" spans="1:35">
      <c r="B13" s="97"/>
      <c r="C13" s="86"/>
      <c r="D13" s="86" t="str">
        <f>Järjestelmäsalkku!B12</f>
        <v>Hanke/projektinhallintajärjestelmä</v>
      </c>
      <c r="E13" s="116">
        <f t="shared" si="1"/>
        <v>4</v>
      </c>
      <c r="F13" s="582" t="s">
        <v>711</v>
      </c>
      <c r="G13" s="581" t="s">
        <v>711</v>
      </c>
      <c r="H13" s="581"/>
      <c r="I13" s="581" t="s">
        <v>711</v>
      </c>
      <c r="J13" s="581" t="s">
        <v>711</v>
      </c>
      <c r="K13" s="581"/>
      <c r="L13" s="581"/>
      <c r="M13" s="581"/>
      <c r="N13" s="581"/>
      <c r="O13" s="88"/>
      <c r="P13" s="88"/>
      <c r="Q13" s="88"/>
      <c r="R13" s="88"/>
      <c r="S13" s="88"/>
      <c r="T13" s="88"/>
      <c r="U13" s="88"/>
      <c r="V13" s="88"/>
      <c r="W13" s="88"/>
      <c r="X13" s="88"/>
      <c r="Y13" s="88"/>
      <c r="Z13" s="88"/>
      <c r="AA13" s="88"/>
      <c r="AB13" s="88"/>
      <c r="AC13" s="88"/>
      <c r="AD13" s="88"/>
      <c r="AE13" s="88"/>
      <c r="AF13" s="88"/>
      <c r="AG13" s="98"/>
      <c r="AI13" s="61">
        <f t="shared" si="2"/>
        <v>3</v>
      </c>
    </row>
    <row r="14" spans="1:35">
      <c r="B14" s="97"/>
      <c r="C14" s="81"/>
      <c r="D14" s="86" t="str">
        <f>Järjestelmäsalkku!B13</f>
        <v>Asiakastieto</v>
      </c>
      <c r="E14" s="116">
        <f t="shared" si="1"/>
        <v>2</v>
      </c>
      <c r="F14" s="582" t="s">
        <v>711</v>
      </c>
      <c r="G14" s="581"/>
      <c r="H14" s="581"/>
      <c r="I14" s="581" t="s">
        <v>711</v>
      </c>
      <c r="J14" s="581"/>
      <c r="K14" s="581"/>
      <c r="L14" s="581"/>
      <c r="M14" s="581"/>
      <c r="N14" s="581"/>
      <c r="O14" s="88"/>
      <c r="P14" s="88"/>
      <c r="Q14" s="88"/>
      <c r="R14" s="88"/>
      <c r="S14" s="88"/>
      <c r="T14" s="88"/>
      <c r="U14" s="88"/>
      <c r="V14" s="88"/>
      <c r="W14" s="88"/>
      <c r="X14" s="88"/>
      <c r="Y14" s="88"/>
      <c r="Z14" s="88"/>
      <c r="AA14" s="88"/>
      <c r="AB14" s="88"/>
      <c r="AC14" s="88"/>
      <c r="AD14" s="88"/>
      <c r="AE14" s="88"/>
      <c r="AF14" s="88"/>
      <c r="AG14" s="98"/>
      <c r="AI14" s="61">
        <f t="shared" si="2"/>
        <v>3</v>
      </c>
    </row>
    <row r="15" spans="1:35">
      <c r="B15" s="97"/>
      <c r="C15" s="81"/>
      <c r="D15" s="86" t="str">
        <f>Järjestelmäsalkku!B14</f>
        <v>Yhteystietojärjestelmä</v>
      </c>
      <c r="E15" s="116">
        <f t="shared" si="1"/>
        <v>2</v>
      </c>
      <c r="F15" s="582" t="s">
        <v>711</v>
      </c>
      <c r="G15" s="581"/>
      <c r="H15" s="581"/>
      <c r="I15" s="581" t="s">
        <v>711</v>
      </c>
      <c r="J15" s="581"/>
      <c r="K15" s="581"/>
      <c r="L15" s="581"/>
      <c r="M15" s="581"/>
      <c r="N15" s="581"/>
      <c r="O15" s="88"/>
      <c r="P15" s="88"/>
      <c r="Q15" s="88"/>
      <c r="R15" s="88"/>
      <c r="S15" s="88"/>
      <c r="T15" s="88"/>
      <c r="U15" s="88"/>
      <c r="V15" s="88"/>
      <c r="W15" s="88"/>
      <c r="X15" s="88"/>
      <c r="Y15" s="88"/>
      <c r="Z15" s="88"/>
      <c r="AA15" s="88"/>
      <c r="AB15" s="88"/>
      <c r="AC15" s="88"/>
      <c r="AD15" s="88"/>
      <c r="AE15" s="88"/>
      <c r="AF15" s="88"/>
      <c r="AG15" s="98"/>
      <c r="AI15" s="61">
        <f t="shared" si="2"/>
        <v>3</v>
      </c>
    </row>
    <row r="16" spans="1:35">
      <c r="B16" s="97"/>
      <c r="C16" s="81"/>
      <c r="D16" s="86" t="str">
        <f>Järjestelmäsalkku!B15</f>
        <v>Finlex.fi</v>
      </c>
      <c r="E16" s="116">
        <f t="shared" si="1"/>
        <v>1</v>
      </c>
      <c r="F16" s="582"/>
      <c r="G16" s="581" t="s">
        <v>1090</v>
      </c>
      <c r="H16" s="581"/>
      <c r="I16" s="581"/>
      <c r="J16" s="581"/>
      <c r="K16" s="581"/>
      <c r="L16" s="581"/>
      <c r="M16" s="581"/>
      <c r="N16" s="581"/>
      <c r="O16" s="88"/>
      <c r="P16" s="88"/>
      <c r="Q16" s="88"/>
      <c r="R16" s="88"/>
      <c r="S16" s="88"/>
      <c r="T16" s="88"/>
      <c r="U16" s="88"/>
      <c r="V16" s="88"/>
      <c r="W16" s="88"/>
      <c r="X16" s="88"/>
      <c r="Y16" s="88"/>
      <c r="Z16" s="88"/>
      <c r="AA16" s="88"/>
      <c r="AB16" s="88"/>
      <c r="AC16" s="88"/>
      <c r="AD16" s="88"/>
      <c r="AE16" s="88"/>
      <c r="AF16" s="88"/>
      <c r="AG16" s="98"/>
      <c r="AI16" s="61">
        <f t="shared" si="2"/>
        <v>3</v>
      </c>
    </row>
    <row r="17" spans="2:35">
      <c r="B17" s="97"/>
      <c r="C17" s="81"/>
      <c r="D17" s="86" t="str">
        <f>Järjestelmäsalkku!B16</f>
        <v>Valtioneuvoston asianhallintajärjestelmä</v>
      </c>
      <c r="E17" s="116">
        <f t="shared" si="1"/>
        <v>9</v>
      </c>
      <c r="F17" s="582" t="s">
        <v>711</v>
      </c>
      <c r="G17" s="581" t="s">
        <v>711</v>
      </c>
      <c r="H17" s="581" t="s">
        <v>999</v>
      </c>
      <c r="I17" s="581" t="s">
        <v>711</v>
      </c>
      <c r="J17" s="581" t="s">
        <v>711</v>
      </c>
      <c r="K17" s="581" t="s">
        <v>711</v>
      </c>
      <c r="L17" s="581" t="s">
        <v>999</v>
      </c>
      <c r="M17" s="581" t="s">
        <v>711</v>
      </c>
      <c r="N17" s="581" t="s">
        <v>711</v>
      </c>
      <c r="O17" s="88"/>
      <c r="P17" s="88"/>
      <c r="Q17" s="88"/>
      <c r="R17" s="88"/>
      <c r="S17" s="88"/>
      <c r="T17" s="88"/>
      <c r="U17" s="88"/>
      <c r="V17" s="88"/>
      <c r="W17" s="88"/>
      <c r="X17" s="88"/>
      <c r="Y17" s="88"/>
      <c r="Z17" s="88"/>
      <c r="AA17" s="88"/>
      <c r="AB17" s="88"/>
      <c r="AC17" s="88"/>
      <c r="AD17" s="88"/>
      <c r="AE17" s="88"/>
      <c r="AF17" s="88"/>
      <c r="AG17" s="98"/>
      <c r="AI17" s="61">
        <f t="shared" si="2"/>
        <v>3</v>
      </c>
    </row>
    <row r="18" spans="2:35">
      <c r="B18" s="97"/>
      <c r="C18" s="81" t="str">
        <f>Järjestelmäsalkku!B17</f>
        <v>Asiointipalvelut ja portaalit</v>
      </c>
      <c r="D18" s="86"/>
      <c r="E18" s="116">
        <f t="shared" si="1"/>
        <v>0</v>
      </c>
      <c r="F18" s="582"/>
      <c r="G18" s="581"/>
      <c r="H18" s="581"/>
      <c r="I18" s="581"/>
      <c r="J18" s="581"/>
      <c r="K18" s="581"/>
      <c r="L18" s="581"/>
      <c r="M18" s="581"/>
      <c r="N18" s="581"/>
      <c r="O18" s="88"/>
      <c r="P18" s="88"/>
      <c r="Q18" s="88"/>
      <c r="R18" s="88"/>
      <c r="S18" s="88"/>
      <c r="T18" s="88"/>
      <c r="U18" s="88"/>
      <c r="V18" s="88"/>
      <c r="W18" s="88"/>
      <c r="X18" s="88"/>
      <c r="Y18" s="88"/>
      <c r="Z18" s="88"/>
      <c r="AA18" s="88"/>
      <c r="AB18" s="88"/>
      <c r="AC18" s="88"/>
      <c r="AD18" s="88"/>
      <c r="AE18" s="88"/>
      <c r="AF18" s="88"/>
      <c r="AG18" s="98"/>
      <c r="AI18" s="61">
        <f t="shared" si="2"/>
        <v>2</v>
      </c>
    </row>
    <row r="19" spans="2:35">
      <c r="B19" s="97"/>
      <c r="C19" s="81"/>
      <c r="D19" s="86" t="str">
        <f>Järjestelmäsalkku!B18</f>
        <v>Otakantaa.fi</v>
      </c>
      <c r="E19" s="116">
        <f t="shared" si="1"/>
        <v>2</v>
      </c>
      <c r="F19" s="582"/>
      <c r="G19" s="581" t="s">
        <v>1090</v>
      </c>
      <c r="H19" s="581"/>
      <c r="I19" s="581"/>
      <c r="J19" s="581" t="s">
        <v>1090</v>
      </c>
      <c r="K19" s="581"/>
      <c r="L19" s="581"/>
      <c r="M19" s="581"/>
      <c r="N19" s="581"/>
      <c r="O19" s="88"/>
      <c r="P19" s="88"/>
      <c r="Q19" s="88"/>
      <c r="R19" s="88"/>
      <c r="S19" s="88"/>
      <c r="T19" s="88"/>
      <c r="U19" s="88"/>
      <c r="V19" s="88"/>
      <c r="W19" s="88"/>
      <c r="X19" s="88"/>
      <c r="Y19" s="88"/>
      <c r="Z19" s="88"/>
      <c r="AA19" s="88"/>
      <c r="AB19" s="88"/>
      <c r="AC19" s="88"/>
      <c r="AD19" s="88"/>
      <c r="AE19" s="88"/>
      <c r="AF19" s="88"/>
      <c r="AG19" s="98"/>
      <c r="AI19" s="61">
        <f t="shared" si="2"/>
        <v>3</v>
      </c>
    </row>
    <row r="20" spans="2:35">
      <c r="B20" s="97"/>
      <c r="C20" s="81"/>
      <c r="D20" s="86" t="str">
        <f>Järjestelmäsalkku!B19</f>
        <v>Lausuntopalvelu.fi</v>
      </c>
      <c r="E20" s="116">
        <f t="shared" si="1"/>
        <v>2</v>
      </c>
      <c r="F20" s="582"/>
      <c r="G20" s="581" t="s">
        <v>1090</v>
      </c>
      <c r="H20" s="581"/>
      <c r="I20" s="581"/>
      <c r="J20" s="581" t="s">
        <v>1090</v>
      </c>
      <c r="K20" s="581"/>
      <c r="L20" s="581"/>
      <c r="M20" s="581"/>
      <c r="N20" s="581"/>
      <c r="O20" s="88"/>
      <c r="P20" s="88"/>
      <c r="Q20" s="88"/>
      <c r="R20" s="88"/>
      <c r="S20" s="88"/>
      <c r="T20" s="88"/>
      <c r="U20" s="88"/>
      <c r="V20" s="88"/>
      <c r="W20" s="88"/>
      <c r="X20" s="88"/>
      <c r="Y20" s="88"/>
      <c r="Z20" s="88"/>
      <c r="AA20" s="88"/>
      <c r="AB20" s="88"/>
      <c r="AC20" s="88"/>
      <c r="AD20" s="88"/>
      <c r="AE20" s="88"/>
      <c r="AF20" s="88"/>
      <c r="AG20" s="98"/>
      <c r="AI20" s="61">
        <f t="shared" si="2"/>
        <v>3</v>
      </c>
    </row>
    <row r="21" spans="2:35">
      <c r="B21" s="97"/>
      <c r="C21" s="81"/>
      <c r="D21" s="86" t="str">
        <f>Järjestelmäsalkku!B21</f>
        <v>Avoimen datan palvelu, dataportaali</v>
      </c>
      <c r="E21" s="116">
        <f t="shared" si="1"/>
        <v>1</v>
      </c>
      <c r="F21" s="679" t="s">
        <v>1091</v>
      </c>
      <c r="G21" s="581"/>
      <c r="H21" s="581"/>
      <c r="I21" s="581"/>
      <c r="J21" s="581"/>
      <c r="K21" s="581"/>
      <c r="L21" s="581"/>
      <c r="M21" s="581"/>
      <c r="N21" s="581"/>
      <c r="O21" s="88"/>
      <c r="P21" s="88"/>
      <c r="Q21" s="88"/>
      <c r="R21" s="88"/>
      <c r="S21" s="88"/>
      <c r="T21" s="88"/>
      <c r="U21" s="88"/>
      <c r="V21" s="88"/>
      <c r="W21" s="88"/>
      <c r="X21" s="88"/>
      <c r="Y21" s="88"/>
      <c r="Z21" s="88"/>
      <c r="AA21" s="88"/>
      <c r="AB21" s="88"/>
      <c r="AC21" s="88"/>
      <c r="AD21" s="88"/>
      <c r="AE21" s="88"/>
      <c r="AF21" s="88"/>
      <c r="AG21" s="98"/>
      <c r="AI21" s="61">
        <f t="shared" si="2"/>
        <v>3</v>
      </c>
    </row>
    <row r="22" spans="2:35">
      <c r="B22" s="97"/>
      <c r="C22" s="81"/>
      <c r="D22" s="86" t="str">
        <f>Järjestelmäsalkku!B22</f>
        <v>Hakukoneratkaisu</v>
      </c>
      <c r="E22" s="116">
        <f t="shared" si="1"/>
        <v>8</v>
      </c>
      <c r="F22" s="582" t="s">
        <v>711</v>
      </c>
      <c r="G22" s="581" t="s">
        <v>711</v>
      </c>
      <c r="H22" s="581" t="s">
        <v>711</v>
      </c>
      <c r="I22" s="581" t="s">
        <v>711</v>
      </c>
      <c r="J22" s="581" t="s">
        <v>711</v>
      </c>
      <c r="K22" s="581" t="s">
        <v>711</v>
      </c>
      <c r="L22" s="581"/>
      <c r="M22" s="581" t="s">
        <v>711</v>
      </c>
      <c r="N22" s="581" t="s">
        <v>711</v>
      </c>
      <c r="O22" s="88"/>
      <c r="P22" s="88"/>
      <c r="Q22" s="88"/>
      <c r="R22" s="88"/>
      <c r="S22" s="88"/>
      <c r="T22" s="88"/>
      <c r="U22" s="88"/>
      <c r="V22" s="88"/>
      <c r="W22" s="88"/>
      <c r="X22" s="88"/>
      <c r="Y22" s="88"/>
      <c r="Z22" s="88"/>
      <c r="AA22" s="88"/>
      <c r="AB22" s="88"/>
      <c r="AC22" s="88"/>
      <c r="AD22" s="88"/>
      <c r="AE22" s="88"/>
      <c r="AF22" s="88"/>
      <c r="AG22" s="98"/>
      <c r="AI22" s="61">
        <f t="shared" si="2"/>
        <v>3</v>
      </c>
    </row>
    <row r="23" spans="2:35">
      <c r="B23" s="97"/>
      <c r="C23" s="671" t="str">
        <f>Järjestelmäsalkku!B25</f>
        <v>Organisaation yhteiset, toimialariippumattomat tekniset tukijärjestelmät</v>
      </c>
      <c r="D23" s="86"/>
      <c r="E23" s="116">
        <f t="shared" si="1"/>
        <v>0</v>
      </c>
      <c r="F23" s="582"/>
      <c r="G23" s="581"/>
      <c r="H23" s="581"/>
      <c r="I23" s="581"/>
      <c r="J23" s="581"/>
      <c r="K23" s="581"/>
      <c r="L23" s="581"/>
      <c r="M23" s="581"/>
      <c r="N23" s="581"/>
      <c r="O23" s="88"/>
      <c r="P23" s="88"/>
      <c r="Q23" s="88"/>
      <c r="R23" s="88"/>
      <c r="S23" s="88"/>
      <c r="T23" s="88"/>
      <c r="U23" s="88"/>
      <c r="V23" s="88"/>
      <c r="W23" s="88"/>
      <c r="X23" s="88"/>
      <c r="Y23" s="88"/>
      <c r="Z23" s="88"/>
      <c r="AA23" s="88"/>
      <c r="AB23" s="88"/>
      <c r="AC23" s="88"/>
      <c r="AD23" s="88"/>
      <c r="AE23" s="88"/>
      <c r="AF23" s="88"/>
      <c r="AG23" s="98"/>
      <c r="AI23" s="61">
        <f t="shared" si="2"/>
        <v>2</v>
      </c>
    </row>
    <row r="24" spans="2:35">
      <c r="B24" s="97"/>
      <c r="C24" s="81"/>
      <c r="D24" s="86" t="str">
        <f>Järjestelmäsalkku!B27</f>
        <v>Intranet</v>
      </c>
      <c r="E24" s="116">
        <f t="shared" si="1"/>
        <v>1</v>
      </c>
      <c r="F24" s="679" t="s">
        <v>1055</v>
      </c>
      <c r="G24" s="581"/>
      <c r="H24" s="581"/>
      <c r="I24" s="581"/>
      <c r="J24" s="581"/>
      <c r="K24" s="581"/>
      <c r="L24" s="581"/>
      <c r="M24" s="581"/>
      <c r="N24" s="581"/>
      <c r="O24" s="88"/>
      <c r="P24" s="88"/>
      <c r="Q24" s="88"/>
      <c r="R24" s="88"/>
      <c r="S24" s="88"/>
      <c r="T24" s="88"/>
      <c r="U24" s="88"/>
      <c r="V24" s="88"/>
      <c r="W24" s="88"/>
      <c r="X24" s="88"/>
      <c r="Y24" s="88"/>
      <c r="Z24" s="88"/>
      <c r="AA24" s="88"/>
      <c r="AB24" s="88"/>
      <c r="AC24" s="88"/>
      <c r="AD24" s="88"/>
      <c r="AE24" s="88"/>
      <c r="AF24" s="88"/>
      <c r="AG24" s="98"/>
      <c r="AI24" s="61">
        <f t="shared" si="2"/>
        <v>3</v>
      </c>
    </row>
    <row r="25" spans="2:35">
      <c r="B25" s="97"/>
      <c r="C25" s="81"/>
      <c r="D25" s="86" t="str">
        <f>Järjestelmäsalkku!B28</f>
        <v>VN yhteinen julkaisualusta (YJA)</v>
      </c>
      <c r="E25" s="116">
        <f t="shared" si="1"/>
        <v>1</v>
      </c>
      <c r="F25" s="679" t="s">
        <v>1055</v>
      </c>
      <c r="G25" s="581"/>
      <c r="H25" s="581"/>
      <c r="I25" s="581"/>
      <c r="J25" s="581"/>
      <c r="K25" s="581"/>
      <c r="L25" s="581"/>
      <c r="M25" s="581"/>
      <c r="N25" s="581"/>
      <c r="O25" s="88"/>
      <c r="P25" s="88"/>
      <c r="Q25" s="88"/>
      <c r="R25" s="88"/>
      <c r="S25" s="88"/>
      <c r="T25" s="88"/>
      <c r="U25" s="88"/>
      <c r="V25" s="88"/>
      <c r="W25" s="88"/>
      <c r="X25" s="88"/>
      <c r="Y25" s="88"/>
      <c r="Z25" s="88"/>
      <c r="AA25" s="88"/>
      <c r="AB25" s="88"/>
      <c r="AC25" s="88"/>
      <c r="AD25" s="88"/>
      <c r="AE25" s="88"/>
      <c r="AF25" s="88"/>
      <c r="AG25" s="98"/>
      <c r="AI25" s="61">
        <f t="shared" si="2"/>
        <v>3</v>
      </c>
    </row>
    <row r="26" spans="2:35">
      <c r="B26" s="97"/>
      <c r="C26" s="81"/>
      <c r="D26" s="86" t="str">
        <f>Järjestelmäsalkku!B29</f>
        <v>Kyselyväline</v>
      </c>
      <c r="E26" s="116">
        <f t="shared" si="1"/>
        <v>1</v>
      </c>
      <c r="F26" s="582"/>
      <c r="G26" s="581" t="s">
        <v>1092</v>
      </c>
      <c r="H26" s="581"/>
      <c r="I26" s="581"/>
      <c r="J26" s="581"/>
      <c r="K26" s="581"/>
      <c r="L26" s="581"/>
      <c r="M26" s="581"/>
      <c r="N26" s="581"/>
      <c r="O26" s="88"/>
      <c r="P26" s="88"/>
      <c r="Q26" s="88"/>
      <c r="R26" s="88"/>
      <c r="S26" s="88"/>
      <c r="T26" s="88"/>
      <c r="U26" s="88"/>
      <c r="V26" s="88"/>
      <c r="W26" s="88"/>
      <c r="X26" s="88"/>
      <c r="Y26" s="88"/>
      <c r="Z26" s="88"/>
      <c r="AA26" s="88"/>
      <c r="AB26" s="88"/>
      <c r="AC26" s="88"/>
      <c r="AD26" s="88"/>
      <c r="AE26" s="88"/>
      <c r="AF26" s="88"/>
      <c r="AG26" s="98"/>
      <c r="AI26" s="61">
        <f t="shared" si="2"/>
        <v>3</v>
      </c>
    </row>
    <row r="27" spans="2:35">
      <c r="B27" s="97"/>
      <c r="C27" s="81"/>
      <c r="D27" s="86" t="str">
        <f>Järjestelmäsalkku!B30</f>
        <v>Aineiston jakelupalvelu</v>
      </c>
      <c r="E27" s="116">
        <f t="shared" si="1"/>
        <v>4</v>
      </c>
      <c r="F27" s="582"/>
      <c r="G27" s="581" t="s">
        <v>711</v>
      </c>
      <c r="H27" s="581"/>
      <c r="I27" s="581"/>
      <c r="J27" s="581" t="s">
        <v>711</v>
      </c>
      <c r="K27" s="581"/>
      <c r="L27" s="581"/>
      <c r="M27" s="581" t="s">
        <v>711</v>
      </c>
      <c r="N27" s="581" t="s">
        <v>711</v>
      </c>
      <c r="O27" s="88"/>
      <c r="P27" s="88"/>
      <c r="Q27" s="88"/>
      <c r="R27" s="88"/>
      <c r="S27" s="88"/>
      <c r="T27" s="88"/>
      <c r="U27" s="88"/>
      <c r="V27" s="88"/>
      <c r="W27" s="88"/>
      <c r="X27" s="88"/>
      <c r="Y27" s="88"/>
      <c r="Z27" s="88"/>
      <c r="AA27" s="88"/>
      <c r="AB27" s="88"/>
      <c r="AC27" s="88"/>
      <c r="AD27" s="88"/>
      <c r="AE27" s="88"/>
      <c r="AF27" s="88"/>
      <c r="AG27" s="98"/>
      <c r="AI27" s="61">
        <f t="shared" si="2"/>
        <v>3</v>
      </c>
    </row>
    <row r="28" spans="2:35">
      <c r="B28" s="97"/>
      <c r="C28" s="81" t="str">
        <f>Järjestelmäsalkku!B33</f>
        <v>Kuvattavan kohteen erityisjärjestelmät (voidaan tarvittaessa ryhmitellä tarkemminkin)</v>
      </c>
      <c r="D28" s="86"/>
      <c r="E28" s="116">
        <f t="shared" si="1"/>
        <v>0</v>
      </c>
      <c r="F28" s="582"/>
      <c r="G28" s="581"/>
      <c r="H28" s="581"/>
      <c r="I28" s="581"/>
      <c r="J28" s="581"/>
      <c r="K28" s="581"/>
      <c r="L28" s="581"/>
      <c r="M28" s="581"/>
      <c r="N28" s="581"/>
      <c r="O28" s="88"/>
      <c r="P28" s="88"/>
      <c r="Q28" s="88"/>
      <c r="R28" s="88"/>
      <c r="S28" s="88"/>
      <c r="T28" s="88"/>
      <c r="U28" s="88"/>
      <c r="V28" s="88"/>
      <c r="W28" s="88"/>
      <c r="X28" s="88"/>
      <c r="Y28" s="88"/>
      <c r="Z28" s="88"/>
      <c r="AA28" s="88"/>
      <c r="AB28" s="88"/>
      <c r="AC28" s="88"/>
      <c r="AD28" s="88"/>
      <c r="AE28" s="88"/>
      <c r="AF28" s="88"/>
      <c r="AG28" s="98"/>
      <c r="AI28" s="61">
        <f t="shared" si="2"/>
        <v>2</v>
      </c>
    </row>
    <row r="29" spans="2:35">
      <c r="B29" s="97"/>
      <c r="C29" s="81"/>
      <c r="D29" s="86" t="str">
        <f>Järjestelmäsalkku!B34</f>
        <v>Eutori</v>
      </c>
      <c r="E29" s="116">
        <f t="shared" si="1"/>
        <v>2</v>
      </c>
      <c r="F29" s="582"/>
      <c r="G29" s="581" t="s">
        <v>711</v>
      </c>
      <c r="H29" s="581"/>
      <c r="I29" s="581"/>
      <c r="J29" s="581" t="s">
        <v>711</v>
      </c>
      <c r="K29" s="581"/>
      <c r="L29" s="581"/>
      <c r="M29" s="581"/>
      <c r="N29" s="581"/>
      <c r="O29" s="88"/>
      <c r="P29" s="88"/>
      <c r="Q29" s="88"/>
      <c r="R29" s="88"/>
      <c r="S29" s="88"/>
      <c r="T29" s="88"/>
      <c r="U29" s="88"/>
      <c r="V29" s="88"/>
      <c r="W29" s="88"/>
      <c r="X29" s="88"/>
      <c r="Y29" s="88"/>
      <c r="Z29" s="88"/>
      <c r="AA29" s="88"/>
      <c r="AB29" s="88"/>
      <c r="AC29" s="88"/>
      <c r="AD29" s="88"/>
      <c r="AE29" s="88"/>
      <c r="AF29" s="88"/>
      <c r="AG29" s="98"/>
      <c r="AI29" s="61">
        <f t="shared" si="2"/>
        <v>3</v>
      </c>
    </row>
    <row r="30" spans="2:35">
      <c r="B30" s="97"/>
      <c r="C30" s="81"/>
      <c r="D30" s="86" t="str">
        <f>Järjestelmäsalkku!B35</f>
        <v>Buketti</v>
      </c>
      <c r="E30" s="116">
        <f t="shared" si="1"/>
        <v>2</v>
      </c>
      <c r="F30" s="582"/>
      <c r="G30" s="581" t="s">
        <v>999</v>
      </c>
      <c r="H30" s="581"/>
      <c r="I30" s="581"/>
      <c r="J30" s="581" t="s">
        <v>999</v>
      </c>
      <c r="K30" s="581"/>
      <c r="L30" s="581"/>
      <c r="M30" s="581"/>
      <c r="N30" s="581"/>
      <c r="O30" s="88"/>
      <c r="P30" s="88"/>
      <c r="Q30" s="88"/>
      <c r="R30" s="88"/>
      <c r="S30" s="88"/>
      <c r="T30" s="88"/>
      <c r="U30" s="88"/>
      <c r="V30" s="88"/>
      <c r="W30" s="88"/>
      <c r="X30" s="88"/>
      <c r="Y30" s="88"/>
      <c r="Z30" s="88"/>
      <c r="AA30" s="88"/>
      <c r="AB30" s="88"/>
      <c r="AC30" s="88"/>
      <c r="AD30" s="88"/>
      <c r="AE30" s="88"/>
      <c r="AF30" s="88"/>
      <c r="AG30" s="98"/>
      <c r="AI30" s="61">
        <f t="shared" si="2"/>
        <v>3</v>
      </c>
    </row>
    <row r="31" spans="2:35">
      <c r="B31" s="97"/>
      <c r="C31" s="81"/>
      <c r="D31" s="86" t="str">
        <f>Järjestelmäsalkku!B36</f>
        <v>Sähköposti</v>
      </c>
      <c r="E31" s="116">
        <f t="shared" si="1"/>
        <v>1</v>
      </c>
      <c r="F31" s="582"/>
      <c r="G31" s="581"/>
      <c r="H31" s="581"/>
      <c r="I31" s="581"/>
      <c r="J31" s="581"/>
      <c r="K31" s="581" t="s">
        <v>999</v>
      </c>
      <c r="L31" s="581"/>
      <c r="M31" s="581"/>
      <c r="N31" s="581"/>
      <c r="O31" s="88"/>
      <c r="P31" s="88"/>
      <c r="Q31" s="88"/>
      <c r="R31" s="88"/>
      <c r="S31" s="88"/>
      <c r="T31" s="88"/>
      <c r="U31" s="88"/>
      <c r="V31" s="88"/>
      <c r="W31" s="88"/>
      <c r="X31" s="88"/>
      <c r="Y31" s="88"/>
      <c r="Z31" s="88"/>
      <c r="AA31" s="88"/>
      <c r="AB31" s="88"/>
      <c r="AC31" s="88"/>
      <c r="AD31" s="88"/>
      <c r="AE31" s="88"/>
      <c r="AF31" s="88"/>
      <c r="AG31" s="98"/>
      <c r="AI31" s="61">
        <f t="shared" ref="AI31:AI38" si="3">IF(B31&lt;&gt;"",1,IF(C31&lt;&gt;"",2,IF(D31&lt;&gt;"",3,0)))</f>
        <v>3</v>
      </c>
    </row>
    <row r="32" spans="2:35">
      <c r="B32" s="97"/>
      <c r="C32" s="81" t="str">
        <f>Järjestelmäsalkku!B39</f>
        <v>Pääsynhallinta ja yhteentoimivuus</v>
      </c>
      <c r="D32" s="86"/>
      <c r="E32" s="116">
        <f t="shared" si="1"/>
        <v>0</v>
      </c>
      <c r="F32" s="582"/>
      <c r="G32" s="581"/>
      <c r="H32" s="581"/>
      <c r="I32" s="581"/>
      <c r="J32" s="581"/>
      <c r="K32" s="581"/>
      <c r="L32" s="581"/>
      <c r="M32" s="581"/>
      <c r="N32" s="581"/>
      <c r="O32" s="88"/>
      <c r="P32" s="88"/>
      <c r="Q32" s="88"/>
      <c r="R32" s="88"/>
      <c r="S32" s="88"/>
      <c r="T32" s="88"/>
      <c r="U32" s="88"/>
      <c r="V32" s="88"/>
      <c r="W32" s="88"/>
      <c r="X32" s="88"/>
      <c r="Y32" s="88"/>
      <c r="Z32" s="88"/>
      <c r="AA32" s="88"/>
      <c r="AB32" s="88"/>
      <c r="AC32" s="88"/>
      <c r="AD32" s="88"/>
      <c r="AE32" s="88"/>
      <c r="AF32" s="88"/>
      <c r="AG32" s="98"/>
      <c r="AI32" s="61">
        <f t="shared" si="3"/>
        <v>2</v>
      </c>
    </row>
    <row r="33" spans="2:35">
      <c r="B33" s="97"/>
      <c r="C33" s="81"/>
      <c r="D33" s="86" t="str">
        <f>Järjestelmäsalkku!B40</f>
        <v>IAM</v>
      </c>
      <c r="E33" s="116">
        <f t="shared" si="1"/>
        <v>2</v>
      </c>
      <c r="F33" s="582" t="s">
        <v>711</v>
      </c>
      <c r="G33" s="680"/>
      <c r="H33" s="680"/>
      <c r="I33" s="680"/>
      <c r="J33" s="680"/>
      <c r="K33" s="581" t="s">
        <v>711</v>
      </c>
      <c r="L33" s="581"/>
      <c r="M33" s="680"/>
      <c r="N33" s="680"/>
      <c r="O33" s="88"/>
      <c r="P33" s="88"/>
      <c r="Q33" s="88"/>
      <c r="R33" s="88"/>
      <c r="S33" s="88"/>
      <c r="T33" s="88"/>
      <c r="U33" s="88"/>
      <c r="V33" s="88"/>
      <c r="W33" s="88"/>
      <c r="X33" s="88"/>
      <c r="Y33" s="88"/>
      <c r="Z33" s="88"/>
      <c r="AA33" s="88"/>
      <c r="AB33" s="88"/>
      <c r="AC33" s="88"/>
      <c r="AD33" s="88"/>
      <c r="AE33" s="88"/>
      <c r="AF33" s="88"/>
      <c r="AG33" s="98"/>
      <c r="AI33" s="61">
        <f t="shared" si="3"/>
        <v>3</v>
      </c>
    </row>
    <row r="34" spans="2:35">
      <c r="B34" s="97"/>
      <c r="C34" s="81"/>
      <c r="D34" s="86" t="str">
        <f>Järjestelmäsalkku!B41</f>
        <v>Virtu</v>
      </c>
      <c r="E34" s="116">
        <f t="shared" si="1"/>
        <v>1</v>
      </c>
      <c r="F34" s="582" t="s">
        <v>711</v>
      </c>
      <c r="G34" s="680"/>
      <c r="H34" s="680"/>
      <c r="I34" s="680"/>
      <c r="J34" s="680"/>
      <c r="K34" s="581"/>
      <c r="L34" s="581"/>
      <c r="M34" s="680"/>
      <c r="N34" s="680"/>
      <c r="O34" s="88"/>
      <c r="P34" s="88"/>
      <c r="Q34" s="88"/>
      <c r="R34" s="88"/>
      <c r="S34" s="88"/>
      <c r="T34" s="88"/>
      <c r="U34" s="88"/>
      <c r="V34" s="88"/>
      <c r="W34" s="88"/>
      <c r="X34" s="88"/>
      <c r="Y34" s="88"/>
      <c r="Z34" s="88"/>
      <c r="AA34" s="88"/>
      <c r="AB34" s="88"/>
      <c r="AC34" s="88"/>
      <c r="AD34" s="88"/>
      <c r="AE34" s="88"/>
      <c r="AF34" s="88"/>
      <c r="AG34" s="98"/>
      <c r="AI34" s="61">
        <f t="shared" si="3"/>
        <v>3</v>
      </c>
    </row>
    <row r="35" spans="2:35">
      <c r="B35" s="97"/>
      <c r="C35" s="81"/>
      <c r="D35" s="86" t="str">
        <f>Järjestelmäsalkku!B42</f>
        <v>Kansallinen palveluväylä</v>
      </c>
      <c r="E35" s="116">
        <f t="shared" si="1"/>
        <v>1</v>
      </c>
      <c r="F35" s="679" t="s">
        <v>1056</v>
      </c>
      <c r="G35" s="581"/>
      <c r="H35" s="581"/>
      <c r="I35" s="581"/>
      <c r="J35" s="581"/>
      <c r="K35" s="581"/>
      <c r="L35" s="581"/>
      <c r="M35" s="581"/>
      <c r="N35" s="581"/>
      <c r="O35" s="88"/>
      <c r="P35" s="88"/>
      <c r="Q35" s="88"/>
      <c r="R35" s="88"/>
      <c r="S35" s="88"/>
      <c r="T35" s="88"/>
      <c r="U35" s="88"/>
      <c r="V35" s="88"/>
      <c r="W35" s="88"/>
      <c r="X35" s="88"/>
      <c r="Y35" s="88"/>
      <c r="Z35" s="88"/>
      <c r="AA35" s="88"/>
      <c r="AB35" s="88"/>
      <c r="AC35" s="88"/>
      <c r="AD35" s="88"/>
      <c r="AE35" s="88"/>
      <c r="AF35" s="88"/>
      <c r="AG35" s="98"/>
      <c r="AI35" s="61">
        <f t="shared" si="3"/>
        <v>3</v>
      </c>
    </row>
    <row r="36" spans="2:35">
      <c r="B36" s="97"/>
      <c r="C36" s="81"/>
      <c r="D36" s="86" t="str">
        <f>Järjestelmäsalkku!B43</f>
        <v xml:space="preserve">Julkisen hallinnon metatietopalvelu </v>
      </c>
      <c r="E36" s="116">
        <f t="shared" si="1"/>
        <v>1</v>
      </c>
      <c r="F36" s="582"/>
      <c r="G36" s="581"/>
      <c r="H36" s="581" t="s">
        <v>711</v>
      </c>
      <c r="I36" s="581"/>
      <c r="J36" s="581"/>
      <c r="K36" s="581"/>
      <c r="L36" s="581"/>
      <c r="M36" s="581"/>
      <c r="N36" s="581"/>
      <c r="O36" s="88"/>
      <c r="P36" s="88"/>
      <c r="Q36" s="88"/>
      <c r="R36" s="88"/>
      <c r="S36" s="88"/>
      <c r="T36" s="88"/>
      <c r="U36" s="88"/>
      <c r="V36" s="88"/>
      <c r="W36" s="88"/>
      <c r="X36" s="88"/>
      <c r="Y36" s="88"/>
      <c r="Z36" s="88"/>
      <c r="AA36" s="88"/>
      <c r="AB36" s="88"/>
      <c r="AC36" s="88"/>
      <c r="AD36" s="88"/>
      <c r="AE36" s="88"/>
      <c r="AF36" s="88"/>
      <c r="AG36" s="98"/>
      <c r="AI36" s="61">
        <f t="shared" si="3"/>
        <v>3</v>
      </c>
    </row>
    <row r="37" spans="2:35">
      <c r="B37" s="97"/>
      <c r="C37" s="81"/>
      <c r="D37" s="86" t="str">
        <f>Järjestelmäsalkku!B44</f>
        <v>finto.fi</v>
      </c>
      <c r="E37" s="116"/>
      <c r="F37" s="89"/>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98"/>
      <c r="AI37" s="61">
        <f t="shared" si="3"/>
        <v>3</v>
      </c>
    </row>
    <row r="38" spans="2:35">
      <c r="B38" s="97"/>
      <c r="C38" s="81"/>
      <c r="D38" s="86" t="e">
        <f>Järjestelmäsalkku!#REF!</f>
        <v>#REF!</v>
      </c>
      <c r="E38" s="116"/>
      <c r="F38" s="89"/>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98"/>
      <c r="AI38" s="61" t="e">
        <f t="shared" si="3"/>
        <v>#REF!</v>
      </c>
    </row>
    <row r="39" spans="2:35" ht="13.8" thickBot="1">
      <c r="B39" s="99"/>
      <c r="C39" s="100"/>
      <c r="D39" s="101"/>
      <c r="E39" s="117"/>
      <c r="F39" s="102"/>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4"/>
      <c r="AI39" s="60"/>
    </row>
    <row r="40" spans="2:35">
      <c r="B40" s="90"/>
      <c r="C40" s="90"/>
      <c r="D40" s="82"/>
      <c r="E40" s="118"/>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row>
    <row r="41" spans="2:35">
      <c r="B41" s="78"/>
      <c r="C41" s="78"/>
      <c r="D41" s="79"/>
      <c r="E41" s="119"/>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row>
    <row r="42" spans="2:35">
      <c r="B42" s="66"/>
      <c r="C42" s="66"/>
      <c r="D42" s="64"/>
      <c r="E42" s="113"/>
      <c r="F42" s="64"/>
      <c r="R42" s="64"/>
      <c r="S42" s="64"/>
      <c r="T42" s="64"/>
    </row>
    <row r="43" spans="2:35">
      <c r="B43" s="66"/>
      <c r="C43" s="66"/>
      <c r="D43" s="64"/>
      <c r="E43" s="113"/>
      <c r="F43" s="64"/>
      <c r="R43" s="64"/>
      <c r="S43" s="64"/>
      <c r="T43" s="64"/>
    </row>
    <row r="44" spans="2:35">
      <c r="B44" s="66"/>
      <c r="C44" s="66"/>
      <c r="D44" s="64"/>
      <c r="E44" s="113"/>
      <c r="F44" s="64"/>
      <c r="R44" s="64"/>
      <c r="S44" s="64"/>
      <c r="T44" s="64"/>
    </row>
    <row r="45" spans="2:35">
      <c r="B45" s="66"/>
      <c r="C45" s="66"/>
      <c r="D45" s="64"/>
      <c r="E45" s="113"/>
      <c r="F45" s="64"/>
      <c r="R45" s="64"/>
      <c r="S45" s="64"/>
      <c r="T45" s="64"/>
    </row>
    <row r="46" spans="2:35">
      <c r="B46" s="66"/>
      <c r="C46" s="66"/>
      <c r="D46" s="64"/>
      <c r="E46" s="113"/>
      <c r="F46" s="64"/>
      <c r="R46" s="64"/>
      <c r="S46" s="64"/>
      <c r="T46" s="64"/>
    </row>
    <row r="47" spans="2:35">
      <c r="B47" s="66"/>
      <c r="C47" s="66"/>
      <c r="D47" s="64"/>
      <c r="E47" s="113"/>
      <c r="F47" s="64"/>
      <c r="R47" s="64"/>
      <c r="S47" s="64"/>
      <c r="T47" s="64"/>
    </row>
    <row r="48" spans="2:35">
      <c r="B48" s="66"/>
      <c r="C48" s="66"/>
      <c r="D48" s="64"/>
      <c r="E48" s="113"/>
      <c r="F48" s="64"/>
      <c r="R48" s="64"/>
      <c r="S48" s="64"/>
      <c r="T48" s="64"/>
    </row>
    <row r="49" spans="2:20">
      <c r="B49" s="66"/>
      <c r="C49" s="66"/>
      <c r="D49" s="64"/>
      <c r="E49" s="113"/>
      <c r="F49" s="64"/>
      <c r="R49" s="64"/>
      <c r="S49" s="64"/>
      <c r="T49" s="64"/>
    </row>
    <row r="50" spans="2:20">
      <c r="B50" s="66"/>
      <c r="C50" s="66"/>
      <c r="D50" s="64"/>
      <c r="E50" s="113"/>
      <c r="F50" s="64"/>
      <c r="R50" s="64"/>
      <c r="S50" s="64"/>
      <c r="T50" s="64"/>
    </row>
    <row r="51" spans="2:20">
      <c r="B51" s="66"/>
      <c r="C51" s="66"/>
      <c r="D51" s="64"/>
      <c r="E51" s="113"/>
      <c r="F51" s="64"/>
      <c r="R51" s="64"/>
      <c r="S51" s="64"/>
      <c r="T51" s="64"/>
    </row>
    <row r="52" spans="2:20">
      <c r="B52" s="66"/>
      <c r="C52" s="66"/>
      <c r="D52" s="64"/>
      <c r="E52" s="113"/>
      <c r="F52" s="64"/>
      <c r="R52" s="64"/>
      <c r="S52" s="64"/>
      <c r="T52" s="64"/>
    </row>
    <row r="53" spans="2:20">
      <c r="B53" s="66"/>
      <c r="C53" s="66"/>
      <c r="D53" s="64"/>
      <c r="E53" s="113"/>
      <c r="F53" s="64"/>
      <c r="R53" s="64"/>
      <c r="S53" s="64"/>
      <c r="T53" s="64"/>
    </row>
    <row r="54" spans="2:20">
      <c r="B54" s="66"/>
      <c r="C54" s="66"/>
      <c r="D54" s="64"/>
      <c r="E54" s="113"/>
      <c r="F54" s="64"/>
      <c r="R54" s="64"/>
      <c r="S54" s="64"/>
      <c r="T54" s="64"/>
    </row>
    <row r="55" spans="2:20">
      <c r="B55" s="66"/>
      <c r="C55" s="66"/>
      <c r="D55" s="64"/>
      <c r="E55" s="113"/>
      <c r="F55" s="64"/>
      <c r="R55" s="64"/>
      <c r="S55" s="64"/>
      <c r="T55" s="64"/>
    </row>
    <row r="56" spans="2:20">
      <c r="B56" s="66"/>
      <c r="C56" s="66"/>
      <c r="D56" s="64"/>
      <c r="E56" s="113"/>
      <c r="F56" s="64"/>
      <c r="R56" s="64"/>
      <c r="S56" s="64"/>
      <c r="T56" s="64"/>
    </row>
    <row r="57" spans="2:20">
      <c r="B57" s="66"/>
      <c r="C57" s="66"/>
      <c r="D57" s="64"/>
      <c r="E57" s="113"/>
      <c r="F57" s="64"/>
      <c r="R57" s="64"/>
      <c r="S57" s="64"/>
      <c r="T57" s="64"/>
    </row>
    <row r="58" spans="2:20">
      <c r="B58" s="66"/>
      <c r="C58" s="66"/>
      <c r="D58" s="64"/>
      <c r="E58" s="113"/>
      <c r="F58" s="64"/>
      <c r="R58" s="64"/>
      <c r="S58" s="64"/>
      <c r="T58" s="64"/>
    </row>
    <row r="59" spans="2:20">
      <c r="B59" s="66"/>
      <c r="C59" s="66"/>
      <c r="D59" s="64"/>
      <c r="E59" s="113"/>
      <c r="F59" s="64"/>
      <c r="R59" s="64"/>
      <c r="S59" s="64"/>
      <c r="T59" s="64"/>
    </row>
    <row r="60" spans="2:20">
      <c r="B60" s="66"/>
      <c r="C60" s="66"/>
      <c r="D60" s="64"/>
      <c r="E60" s="113"/>
      <c r="F60" s="64"/>
      <c r="R60" s="64"/>
      <c r="S60" s="64"/>
      <c r="T60" s="64"/>
    </row>
    <row r="61" spans="2:20">
      <c r="B61" s="66"/>
      <c r="C61" s="66"/>
      <c r="D61" s="64"/>
      <c r="E61" s="113"/>
      <c r="F61" s="64"/>
      <c r="R61" s="64"/>
      <c r="S61" s="64"/>
      <c r="T61" s="64"/>
    </row>
    <row r="62" spans="2:20">
      <c r="B62" s="66"/>
      <c r="C62" s="66"/>
      <c r="D62" s="64"/>
      <c r="E62" s="113"/>
      <c r="F62" s="64"/>
      <c r="R62" s="64"/>
      <c r="S62" s="64"/>
      <c r="T62" s="64"/>
    </row>
    <row r="63" spans="2:20">
      <c r="B63" s="66"/>
      <c r="C63" s="66"/>
      <c r="D63" s="64"/>
      <c r="E63" s="113"/>
      <c r="F63" s="64"/>
      <c r="R63" s="64"/>
      <c r="S63" s="64"/>
      <c r="T63" s="64"/>
    </row>
    <row r="64" spans="2:20">
      <c r="B64" s="66"/>
      <c r="C64" s="66"/>
      <c r="D64" s="64"/>
      <c r="E64" s="113"/>
      <c r="F64" s="64"/>
      <c r="R64" s="64"/>
      <c r="S64" s="64"/>
      <c r="T64" s="64"/>
    </row>
    <row r="65" spans="2:20">
      <c r="B65" s="66"/>
      <c r="C65" s="66"/>
      <c r="D65" s="64"/>
      <c r="E65" s="113"/>
      <c r="F65" s="64"/>
      <c r="R65" s="64"/>
      <c r="S65" s="64"/>
      <c r="T65" s="64"/>
    </row>
    <row r="66" spans="2:20">
      <c r="B66" s="66"/>
      <c r="C66" s="66"/>
      <c r="D66" s="64"/>
      <c r="E66" s="113"/>
      <c r="F66" s="64"/>
      <c r="R66" s="64"/>
      <c r="S66" s="64"/>
      <c r="T66" s="64"/>
    </row>
    <row r="67" spans="2:20">
      <c r="B67" s="66"/>
      <c r="C67" s="66"/>
      <c r="D67" s="64"/>
      <c r="E67" s="113"/>
      <c r="F67" s="64"/>
      <c r="R67" s="64"/>
      <c r="S67" s="64"/>
      <c r="T67" s="64"/>
    </row>
    <row r="68" spans="2:20">
      <c r="B68" s="66"/>
      <c r="C68" s="66"/>
      <c r="D68" s="64"/>
      <c r="E68" s="113"/>
      <c r="F68" s="64"/>
      <c r="R68" s="64"/>
      <c r="S68" s="64"/>
      <c r="T68" s="64"/>
    </row>
    <row r="69" spans="2:20">
      <c r="B69" s="66"/>
      <c r="C69" s="66"/>
      <c r="D69" s="64"/>
      <c r="E69" s="113"/>
      <c r="F69" s="64"/>
      <c r="R69" s="64"/>
      <c r="S69" s="64"/>
      <c r="T69" s="64"/>
    </row>
    <row r="70" spans="2:20">
      <c r="B70" s="66"/>
      <c r="C70" s="66"/>
      <c r="D70" s="64"/>
      <c r="E70" s="113"/>
      <c r="F70" s="64"/>
      <c r="R70" s="64"/>
      <c r="S70" s="64"/>
      <c r="T70" s="64"/>
    </row>
    <row r="71" spans="2:20">
      <c r="B71" s="66"/>
      <c r="C71" s="66"/>
      <c r="D71" s="64"/>
      <c r="E71" s="113"/>
      <c r="F71" s="64"/>
      <c r="R71" s="64"/>
      <c r="S71" s="64"/>
      <c r="T71" s="64"/>
    </row>
    <row r="72" spans="2:20">
      <c r="B72" s="66"/>
      <c r="C72" s="66"/>
      <c r="D72" s="64"/>
      <c r="E72" s="113"/>
      <c r="F72" s="64"/>
      <c r="R72" s="64"/>
      <c r="S72" s="64"/>
      <c r="T72" s="64"/>
    </row>
    <row r="73" spans="2:20">
      <c r="B73" s="66"/>
      <c r="C73" s="66"/>
      <c r="D73" s="64"/>
      <c r="E73" s="113"/>
      <c r="F73" s="64"/>
      <c r="R73" s="64"/>
      <c r="S73" s="64"/>
      <c r="T73" s="64"/>
    </row>
    <row r="74" spans="2:20">
      <c r="B74" s="66"/>
      <c r="C74" s="66"/>
      <c r="D74" s="64"/>
      <c r="E74" s="113"/>
      <c r="F74" s="64"/>
      <c r="R74" s="64"/>
      <c r="S74" s="64"/>
      <c r="T74" s="64"/>
    </row>
    <row r="75" spans="2:20">
      <c r="B75" s="66"/>
      <c r="C75" s="66"/>
      <c r="D75" s="64"/>
      <c r="E75" s="113"/>
      <c r="F75" s="64"/>
      <c r="R75" s="64"/>
      <c r="S75" s="64"/>
      <c r="T75" s="64"/>
    </row>
    <row r="76" spans="2:20">
      <c r="B76" s="66"/>
      <c r="C76" s="66"/>
      <c r="D76" s="64"/>
      <c r="E76" s="113"/>
      <c r="F76" s="64"/>
      <c r="R76" s="64"/>
      <c r="S76" s="64"/>
      <c r="T76" s="64"/>
    </row>
    <row r="77" spans="2:20">
      <c r="B77" s="66"/>
      <c r="C77" s="66"/>
      <c r="D77" s="64"/>
      <c r="E77" s="113"/>
      <c r="F77" s="64"/>
      <c r="R77" s="64"/>
      <c r="S77" s="64"/>
      <c r="T77" s="64"/>
    </row>
    <row r="78" spans="2:20">
      <c r="B78" s="66"/>
      <c r="C78" s="66"/>
      <c r="D78" s="64"/>
      <c r="E78" s="113"/>
      <c r="F78" s="64"/>
      <c r="R78" s="64"/>
      <c r="S78" s="64"/>
      <c r="T78" s="64"/>
    </row>
    <row r="79" spans="2:20">
      <c r="B79" s="66"/>
      <c r="C79" s="66"/>
      <c r="D79" s="64"/>
      <c r="E79" s="113"/>
      <c r="F79" s="64"/>
      <c r="R79" s="64"/>
      <c r="S79" s="64"/>
      <c r="T79" s="64"/>
    </row>
    <row r="80" spans="2:20">
      <c r="B80" s="66"/>
      <c r="C80" s="66"/>
      <c r="D80" s="64"/>
      <c r="E80" s="113"/>
      <c r="F80" s="64"/>
      <c r="R80" s="64"/>
      <c r="S80" s="64"/>
      <c r="T80" s="64"/>
    </row>
    <row r="81" spans="2:20">
      <c r="B81" s="66"/>
      <c r="C81" s="66"/>
      <c r="D81" s="64"/>
      <c r="E81" s="113"/>
      <c r="F81" s="64"/>
      <c r="R81" s="64"/>
      <c r="S81" s="64"/>
      <c r="T81" s="64"/>
    </row>
    <row r="82" spans="2:20">
      <c r="B82" s="66"/>
      <c r="C82" s="66"/>
      <c r="D82" s="64"/>
      <c r="E82" s="113"/>
      <c r="F82" s="64"/>
      <c r="R82" s="64"/>
      <c r="S82" s="64"/>
      <c r="T82" s="64"/>
    </row>
    <row r="83" spans="2:20">
      <c r="B83" s="66"/>
      <c r="C83" s="66"/>
      <c r="D83" s="64"/>
      <c r="E83" s="113"/>
      <c r="F83" s="64"/>
      <c r="R83" s="64"/>
      <c r="S83" s="64"/>
      <c r="T83" s="64"/>
    </row>
    <row r="84" spans="2:20">
      <c r="B84" s="66"/>
      <c r="C84" s="66"/>
      <c r="D84" s="64"/>
      <c r="E84" s="113"/>
      <c r="F84" s="64"/>
      <c r="R84" s="64"/>
      <c r="S84" s="64"/>
      <c r="T84" s="64"/>
    </row>
    <row r="85" spans="2:20">
      <c r="B85" s="66"/>
      <c r="C85" s="66"/>
      <c r="D85" s="64"/>
      <c r="E85" s="113"/>
      <c r="F85" s="64"/>
      <c r="R85" s="64"/>
      <c r="S85" s="64"/>
      <c r="T85" s="64"/>
    </row>
    <row r="86" spans="2:20">
      <c r="B86" s="66"/>
      <c r="C86" s="66"/>
      <c r="D86" s="64"/>
      <c r="E86" s="113"/>
      <c r="F86" s="64"/>
      <c r="R86" s="64"/>
      <c r="S86" s="64"/>
      <c r="T86" s="64"/>
    </row>
    <row r="87" spans="2:20">
      <c r="B87" s="66"/>
      <c r="C87" s="66"/>
      <c r="D87" s="64"/>
      <c r="E87" s="113"/>
      <c r="F87" s="64"/>
      <c r="R87" s="64"/>
      <c r="S87" s="64"/>
      <c r="T87" s="64"/>
    </row>
    <row r="88" spans="2:20">
      <c r="B88" s="66"/>
      <c r="C88" s="66"/>
      <c r="D88" s="64"/>
      <c r="E88" s="113"/>
      <c r="F88" s="64"/>
      <c r="R88" s="64"/>
      <c r="S88" s="64"/>
      <c r="T88" s="64"/>
    </row>
    <row r="89" spans="2:20">
      <c r="B89" s="66"/>
      <c r="C89" s="66"/>
      <c r="D89" s="64"/>
      <c r="E89" s="113"/>
      <c r="F89" s="64"/>
      <c r="R89" s="64"/>
      <c r="S89" s="64"/>
      <c r="T89" s="64"/>
    </row>
    <row r="90" spans="2:20">
      <c r="B90" s="66"/>
      <c r="C90" s="66"/>
      <c r="D90" s="64"/>
      <c r="E90" s="113"/>
      <c r="F90" s="64"/>
      <c r="R90" s="64"/>
      <c r="S90" s="64"/>
      <c r="T90" s="64"/>
    </row>
    <row r="91" spans="2:20">
      <c r="B91" s="66"/>
      <c r="C91" s="66"/>
      <c r="D91" s="64"/>
      <c r="E91" s="113"/>
      <c r="F91" s="64"/>
      <c r="R91" s="64"/>
      <c r="S91" s="64"/>
      <c r="T91" s="64"/>
    </row>
    <row r="92" spans="2:20">
      <c r="B92" s="66"/>
      <c r="C92" s="66"/>
      <c r="D92" s="64"/>
      <c r="E92" s="113"/>
      <c r="F92" s="64"/>
      <c r="R92" s="64"/>
      <c r="S92" s="64"/>
      <c r="T92" s="64"/>
    </row>
    <row r="93" spans="2:20">
      <c r="B93" s="66"/>
      <c r="C93" s="66"/>
      <c r="D93" s="64"/>
      <c r="E93" s="113"/>
      <c r="F93" s="64"/>
      <c r="R93" s="64"/>
      <c r="S93" s="64"/>
      <c r="T93" s="64"/>
    </row>
    <row r="94" spans="2:20">
      <c r="B94" s="66"/>
      <c r="C94" s="66"/>
      <c r="D94" s="64"/>
      <c r="E94" s="113"/>
      <c r="F94" s="64"/>
      <c r="R94" s="64"/>
      <c r="S94" s="64"/>
      <c r="T94" s="64"/>
    </row>
    <row r="95" spans="2:20">
      <c r="B95" s="66"/>
      <c r="C95" s="66"/>
      <c r="D95" s="64"/>
      <c r="E95" s="113"/>
      <c r="F95" s="64"/>
      <c r="R95" s="64"/>
      <c r="S95" s="64"/>
      <c r="T95" s="64"/>
    </row>
    <row r="96" spans="2:20">
      <c r="B96" s="66"/>
      <c r="C96" s="66"/>
      <c r="D96" s="64"/>
      <c r="E96" s="113"/>
      <c r="F96" s="64"/>
      <c r="R96" s="64"/>
      <c r="S96" s="64"/>
      <c r="T96" s="64"/>
    </row>
    <row r="97" spans="2:20">
      <c r="B97" s="66"/>
      <c r="C97" s="66"/>
      <c r="D97" s="64"/>
      <c r="E97" s="113"/>
      <c r="F97" s="64"/>
      <c r="R97" s="64"/>
      <c r="S97" s="64"/>
      <c r="T97" s="64"/>
    </row>
    <row r="98" spans="2:20">
      <c r="B98" s="66"/>
      <c r="C98" s="66"/>
      <c r="D98" s="64"/>
      <c r="E98" s="113"/>
      <c r="F98" s="64"/>
      <c r="R98" s="64"/>
      <c r="S98" s="64"/>
      <c r="T98" s="64"/>
    </row>
    <row r="99" spans="2:20">
      <c r="B99" s="66"/>
      <c r="C99" s="66"/>
      <c r="D99" s="64"/>
      <c r="E99" s="113"/>
      <c r="F99" s="64"/>
      <c r="R99" s="64"/>
      <c r="S99" s="64"/>
      <c r="T99" s="64"/>
    </row>
    <row r="100" spans="2:20">
      <c r="B100" s="66"/>
      <c r="C100" s="66"/>
      <c r="D100" s="64"/>
      <c r="E100" s="113"/>
      <c r="F100" s="64"/>
      <c r="R100" s="64"/>
      <c r="S100" s="64"/>
      <c r="T100" s="64"/>
    </row>
    <row r="101" spans="2:20">
      <c r="B101" s="66"/>
      <c r="C101" s="66"/>
      <c r="D101" s="64"/>
      <c r="E101" s="113"/>
      <c r="F101" s="64"/>
      <c r="R101" s="64"/>
      <c r="S101" s="64"/>
      <c r="T101" s="64"/>
    </row>
    <row r="102" spans="2:20">
      <c r="B102" s="66"/>
      <c r="C102" s="66"/>
      <c r="D102" s="64"/>
      <c r="E102" s="113"/>
      <c r="F102" s="64"/>
      <c r="R102" s="64"/>
      <c r="S102" s="64"/>
      <c r="T102" s="64"/>
    </row>
    <row r="103" spans="2:20">
      <c r="B103" s="66"/>
      <c r="C103" s="66"/>
      <c r="D103" s="64"/>
      <c r="E103" s="113"/>
      <c r="F103" s="64"/>
      <c r="R103" s="64"/>
      <c r="S103" s="64"/>
      <c r="T103" s="64"/>
    </row>
    <row r="104" spans="2:20">
      <c r="B104" s="66"/>
      <c r="C104" s="66"/>
      <c r="D104" s="64"/>
      <c r="E104" s="113"/>
      <c r="F104" s="64"/>
      <c r="R104" s="64"/>
      <c r="S104" s="64"/>
      <c r="T104" s="64"/>
    </row>
    <row r="105" spans="2:20">
      <c r="B105" s="66"/>
      <c r="C105" s="66"/>
      <c r="D105" s="64"/>
      <c r="E105" s="113"/>
      <c r="F105" s="64"/>
      <c r="R105" s="64"/>
      <c r="S105" s="64"/>
      <c r="T105" s="64"/>
    </row>
    <row r="106" spans="2:20">
      <c r="B106" s="68"/>
      <c r="C106" s="68"/>
      <c r="D106" s="64"/>
      <c r="E106" s="113"/>
      <c r="F106" s="64"/>
      <c r="R106" s="64"/>
      <c r="S106" s="64"/>
      <c r="T106" s="64"/>
    </row>
    <row r="107" spans="2:20">
      <c r="B107" s="68"/>
      <c r="C107" s="68"/>
      <c r="D107" s="64"/>
      <c r="E107" s="113"/>
      <c r="F107" s="64"/>
      <c r="R107" s="64"/>
      <c r="S107" s="64"/>
      <c r="T107" s="64"/>
    </row>
    <row r="108" spans="2:20">
      <c r="B108" s="68"/>
      <c r="C108" s="68"/>
      <c r="D108" s="64"/>
      <c r="E108" s="113"/>
      <c r="F108" s="64"/>
      <c r="R108" s="64"/>
      <c r="S108" s="64"/>
      <c r="T108" s="64"/>
    </row>
    <row r="109" spans="2:20">
      <c r="B109" s="68"/>
      <c r="C109" s="68"/>
      <c r="D109" s="64"/>
      <c r="E109" s="113"/>
      <c r="F109" s="64"/>
      <c r="R109" s="64"/>
      <c r="S109" s="64"/>
      <c r="T109" s="64"/>
    </row>
    <row r="110" spans="2:20">
      <c r="B110" s="68"/>
      <c r="C110" s="68"/>
      <c r="D110" s="64"/>
      <c r="E110" s="113"/>
      <c r="F110" s="64"/>
      <c r="R110" s="64"/>
      <c r="S110" s="64"/>
      <c r="T110" s="64"/>
    </row>
    <row r="111" spans="2:20">
      <c r="B111" s="68"/>
      <c r="C111" s="68"/>
      <c r="D111" s="64"/>
      <c r="E111" s="113"/>
      <c r="F111" s="64"/>
      <c r="R111" s="64"/>
      <c r="S111" s="64"/>
      <c r="T111" s="64"/>
    </row>
    <row r="112" spans="2:20">
      <c r="B112" s="68"/>
      <c r="C112" s="68"/>
      <c r="D112" s="64"/>
      <c r="E112" s="113"/>
      <c r="F112" s="64"/>
      <c r="R112" s="64"/>
      <c r="S112" s="64"/>
      <c r="T112" s="64"/>
    </row>
    <row r="113" spans="2:20">
      <c r="B113" s="68"/>
      <c r="C113" s="68"/>
      <c r="D113" s="64"/>
      <c r="E113" s="113"/>
      <c r="F113" s="64"/>
      <c r="R113" s="64"/>
      <c r="S113" s="64"/>
      <c r="T113" s="64"/>
    </row>
    <row r="114" spans="2:20">
      <c r="B114" s="68"/>
      <c r="C114" s="68"/>
      <c r="D114" s="64"/>
      <c r="E114" s="113"/>
      <c r="F114" s="64"/>
      <c r="R114" s="64"/>
      <c r="S114" s="64"/>
      <c r="T114" s="64"/>
    </row>
    <row r="115" spans="2:20">
      <c r="B115" s="68"/>
      <c r="C115" s="68"/>
      <c r="D115" s="64"/>
      <c r="E115" s="113"/>
      <c r="F115" s="64"/>
      <c r="R115" s="64"/>
      <c r="S115" s="64"/>
      <c r="T115" s="64"/>
    </row>
    <row r="116" spans="2:20">
      <c r="B116" s="68"/>
      <c r="C116" s="68"/>
      <c r="D116" s="64"/>
      <c r="E116" s="113"/>
      <c r="F116" s="64"/>
      <c r="R116" s="64"/>
      <c r="S116" s="64"/>
      <c r="T116" s="64"/>
    </row>
    <row r="117" spans="2:20">
      <c r="B117" s="68"/>
      <c r="C117" s="68"/>
      <c r="D117" s="64"/>
      <c r="E117" s="113"/>
      <c r="F117" s="64"/>
      <c r="R117" s="64"/>
      <c r="S117" s="64"/>
      <c r="T117" s="64"/>
    </row>
    <row r="118" spans="2:20">
      <c r="B118" s="68"/>
      <c r="C118" s="68"/>
      <c r="D118" s="64"/>
      <c r="E118" s="113"/>
      <c r="F118" s="64"/>
      <c r="R118" s="64"/>
      <c r="S118" s="64"/>
      <c r="T118" s="64"/>
    </row>
    <row r="119" spans="2:20">
      <c r="B119" s="68"/>
      <c r="C119" s="68"/>
      <c r="D119" s="64"/>
      <c r="E119" s="113"/>
      <c r="F119" s="64"/>
      <c r="R119" s="64"/>
      <c r="S119" s="64"/>
      <c r="T119" s="64"/>
    </row>
    <row r="120" spans="2:20">
      <c r="B120" s="68"/>
      <c r="C120" s="68"/>
      <c r="D120" s="64"/>
      <c r="E120" s="113"/>
      <c r="F120" s="64"/>
      <c r="R120" s="64"/>
      <c r="S120" s="64"/>
      <c r="T120" s="64"/>
    </row>
    <row r="121" spans="2:20">
      <c r="B121" s="68"/>
      <c r="C121" s="68"/>
      <c r="D121" s="64"/>
      <c r="E121" s="113"/>
      <c r="F121" s="64"/>
      <c r="R121" s="64"/>
      <c r="S121" s="64"/>
      <c r="T121" s="64"/>
    </row>
    <row r="122" spans="2:20">
      <c r="B122" s="68"/>
      <c r="C122" s="68"/>
      <c r="D122" s="64"/>
      <c r="E122" s="113"/>
      <c r="F122" s="64"/>
      <c r="R122" s="64"/>
      <c r="S122" s="64"/>
      <c r="T122" s="64"/>
    </row>
    <row r="123" spans="2:20">
      <c r="B123" s="68"/>
      <c r="C123" s="68"/>
      <c r="D123" s="64"/>
      <c r="E123" s="113"/>
      <c r="F123" s="64"/>
      <c r="R123" s="64"/>
      <c r="S123" s="64"/>
      <c r="T123" s="64"/>
    </row>
    <row r="124" spans="2:20">
      <c r="B124" s="68"/>
      <c r="C124" s="68"/>
      <c r="D124" s="64"/>
      <c r="E124" s="113"/>
      <c r="F124" s="64"/>
      <c r="R124" s="64"/>
      <c r="S124" s="64"/>
      <c r="T124" s="64"/>
    </row>
    <row r="125" spans="2:20">
      <c r="B125" s="68"/>
      <c r="C125" s="68"/>
      <c r="D125" s="64"/>
      <c r="E125" s="113"/>
      <c r="F125" s="64"/>
      <c r="R125" s="64"/>
      <c r="S125" s="64"/>
      <c r="T125" s="64"/>
    </row>
    <row r="126" spans="2:20">
      <c r="B126" s="68"/>
      <c r="C126" s="68"/>
      <c r="D126" s="64"/>
      <c r="E126" s="113"/>
      <c r="F126" s="64"/>
      <c r="R126" s="64"/>
      <c r="S126" s="64"/>
      <c r="T126" s="64"/>
    </row>
    <row r="127" spans="2:20">
      <c r="B127" s="68"/>
      <c r="C127" s="68"/>
      <c r="D127" s="64"/>
      <c r="E127" s="113"/>
      <c r="F127" s="64"/>
      <c r="R127" s="64"/>
      <c r="S127" s="64"/>
      <c r="T127" s="64"/>
    </row>
    <row r="128" spans="2:20">
      <c r="B128" s="68"/>
      <c r="C128" s="68"/>
      <c r="D128" s="64"/>
      <c r="E128" s="113"/>
      <c r="F128" s="64"/>
      <c r="R128" s="64"/>
      <c r="S128" s="64"/>
      <c r="T128" s="64"/>
    </row>
    <row r="129" spans="2:20">
      <c r="B129" s="68"/>
      <c r="C129" s="68"/>
      <c r="D129" s="64"/>
      <c r="E129" s="113"/>
      <c r="F129" s="64"/>
      <c r="R129" s="64"/>
      <c r="S129" s="64"/>
      <c r="T129" s="64"/>
    </row>
    <row r="130" spans="2:20">
      <c r="B130" s="68"/>
      <c r="C130" s="68"/>
      <c r="D130" s="64"/>
      <c r="E130" s="113"/>
      <c r="F130" s="64"/>
      <c r="R130" s="64"/>
      <c r="S130" s="64"/>
      <c r="T130" s="64"/>
    </row>
    <row r="131" spans="2:20">
      <c r="B131" s="68"/>
      <c r="C131" s="68"/>
      <c r="D131" s="64"/>
      <c r="E131" s="113"/>
      <c r="F131" s="64"/>
      <c r="R131" s="64"/>
      <c r="S131" s="64"/>
      <c r="T131" s="64"/>
    </row>
    <row r="132" spans="2:20">
      <c r="B132" s="68"/>
      <c r="C132" s="68"/>
      <c r="D132" s="64"/>
      <c r="E132" s="113"/>
      <c r="F132" s="64"/>
      <c r="R132" s="64"/>
      <c r="S132" s="64"/>
      <c r="T132" s="64"/>
    </row>
    <row r="133" spans="2:20">
      <c r="B133" s="68"/>
      <c r="C133" s="68"/>
      <c r="D133" s="64"/>
      <c r="E133" s="113"/>
      <c r="F133" s="64"/>
      <c r="R133" s="64"/>
      <c r="S133" s="64"/>
      <c r="T133" s="64"/>
    </row>
    <row r="134" spans="2:20">
      <c r="B134" s="68"/>
      <c r="C134" s="68"/>
      <c r="D134" s="64"/>
      <c r="E134" s="113"/>
      <c r="F134" s="64"/>
      <c r="R134" s="64"/>
      <c r="S134" s="64"/>
      <c r="T134" s="64"/>
    </row>
    <row r="135" spans="2:20">
      <c r="B135" s="68"/>
      <c r="C135" s="68"/>
      <c r="D135" s="64"/>
      <c r="E135" s="113"/>
      <c r="F135" s="64"/>
      <c r="R135" s="64"/>
      <c r="S135" s="64"/>
      <c r="T135" s="64"/>
    </row>
    <row r="136" spans="2:20">
      <c r="B136" s="68"/>
      <c r="C136" s="68"/>
      <c r="D136" s="64"/>
      <c r="E136" s="113"/>
      <c r="F136" s="64"/>
      <c r="R136" s="64"/>
      <c r="S136" s="64"/>
      <c r="T136" s="64"/>
    </row>
    <row r="137" spans="2:20">
      <c r="B137" s="68"/>
      <c r="C137" s="68"/>
      <c r="D137" s="64"/>
      <c r="E137" s="113"/>
      <c r="F137" s="64"/>
      <c r="R137" s="64"/>
      <c r="S137" s="64"/>
      <c r="T137" s="64"/>
    </row>
    <row r="138" spans="2:20">
      <c r="B138" s="68"/>
      <c r="C138" s="68"/>
      <c r="D138" s="64"/>
      <c r="E138" s="113"/>
      <c r="F138" s="64"/>
      <c r="R138" s="64"/>
      <c r="S138" s="64"/>
      <c r="T138" s="64"/>
    </row>
    <row r="139" spans="2:20">
      <c r="B139" s="68"/>
      <c r="C139" s="68"/>
      <c r="D139" s="64"/>
      <c r="E139" s="113"/>
      <c r="F139" s="64"/>
      <c r="R139" s="64"/>
      <c r="S139" s="64"/>
      <c r="T139" s="64"/>
    </row>
    <row r="140" spans="2:20">
      <c r="B140" s="68"/>
      <c r="C140" s="68"/>
      <c r="D140" s="64"/>
      <c r="E140" s="113"/>
      <c r="F140" s="64"/>
      <c r="R140" s="64"/>
      <c r="S140" s="64"/>
      <c r="T140" s="64"/>
    </row>
    <row r="141" spans="2:20">
      <c r="B141" s="68"/>
      <c r="C141" s="68"/>
      <c r="D141" s="64"/>
      <c r="E141" s="113"/>
      <c r="F141" s="64"/>
      <c r="R141" s="64"/>
      <c r="S141" s="64"/>
      <c r="T141" s="64"/>
    </row>
    <row r="142" spans="2:20">
      <c r="B142" s="68"/>
      <c r="C142" s="68"/>
      <c r="D142" s="64"/>
      <c r="E142" s="113"/>
      <c r="F142" s="64"/>
      <c r="R142" s="64"/>
      <c r="S142" s="64"/>
      <c r="T142" s="64"/>
    </row>
    <row r="143" spans="2:20">
      <c r="B143" s="68"/>
      <c r="C143" s="68"/>
      <c r="D143" s="64"/>
      <c r="E143" s="113"/>
      <c r="F143" s="64"/>
      <c r="R143" s="64"/>
      <c r="S143" s="64"/>
      <c r="T143" s="64"/>
    </row>
    <row r="144" spans="2:20">
      <c r="B144" s="68"/>
      <c r="C144" s="68"/>
      <c r="D144" s="64"/>
      <c r="E144" s="113"/>
      <c r="F144" s="64"/>
      <c r="R144" s="64"/>
      <c r="S144" s="64"/>
      <c r="T144" s="64"/>
    </row>
    <row r="145" spans="2:20">
      <c r="B145" s="68"/>
      <c r="C145" s="68"/>
      <c r="D145" s="64"/>
      <c r="E145" s="113"/>
      <c r="F145" s="64"/>
      <c r="R145" s="64"/>
      <c r="S145" s="64"/>
      <c r="T145" s="64"/>
    </row>
    <row r="146" spans="2:20">
      <c r="B146" s="68"/>
      <c r="C146" s="68"/>
      <c r="D146" s="64"/>
      <c r="E146" s="113"/>
      <c r="F146" s="64"/>
      <c r="R146" s="64"/>
      <c r="S146" s="64"/>
      <c r="T146" s="64"/>
    </row>
    <row r="147" spans="2:20">
      <c r="B147" s="68"/>
      <c r="C147" s="68"/>
      <c r="D147" s="64"/>
      <c r="E147" s="113"/>
      <c r="F147" s="64"/>
      <c r="R147" s="64"/>
      <c r="S147" s="64"/>
      <c r="T147" s="64"/>
    </row>
    <row r="148" spans="2:20">
      <c r="B148" s="68"/>
      <c r="C148" s="68"/>
      <c r="D148" s="64"/>
      <c r="E148" s="113"/>
      <c r="F148" s="64"/>
      <c r="R148" s="64"/>
      <c r="S148" s="64"/>
      <c r="T148" s="64"/>
    </row>
    <row r="149" spans="2:20">
      <c r="B149" s="68"/>
      <c r="C149" s="68"/>
      <c r="D149" s="64"/>
      <c r="E149" s="113"/>
      <c r="F149" s="64"/>
      <c r="R149" s="64"/>
      <c r="S149" s="64"/>
      <c r="T149" s="64"/>
    </row>
    <row r="150" spans="2:20">
      <c r="B150" s="68"/>
      <c r="C150" s="68"/>
      <c r="D150" s="64"/>
      <c r="E150" s="113"/>
      <c r="F150" s="64"/>
      <c r="R150" s="64"/>
      <c r="S150" s="64"/>
      <c r="T150" s="64"/>
    </row>
    <row r="151" spans="2:20">
      <c r="B151" s="68"/>
      <c r="C151" s="68"/>
      <c r="D151" s="64"/>
      <c r="E151" s="113"/>
      <c r="F151" s="64"/>
      <c r="R151" s="64"/>
      <c r="S151" s="64"/>
      <c r="T151" s="64"/>
    </row>
    <row r="152" spans="2:20">
      <c r="B152" s="68"/>
      <c r="C152" s="68"/>
      <c r="D152" s="64"/>
      <c r="E152" s="113"/>
      <c r="F152" s="64"/>
      <c r="R152" s="64"/>
      <c r="S152" s="64"/>
      <c r="T152" s="64"/>
    </row>
    <row r="153" spans="2:20">
      <c r="B153" s="68"/>
      <c r="C153" s="68"/>
      <c r="D153" s="64"/>
      <c r="E153" s="113"/>
      <c r="F153" s="64"/>
      <c r="R153" s="64"/>
      <c r="S153" s="64"/>
      <c r="T153" s="64"/>
    </row>
    <row r="154" spans="2:20">
      <c r="B154" s="68"/>
      <c r="C154" s="68"/>
      <c r="D154" s="64"/>
      <c r="E154" s="113"/>
      <c r="F154" s="64"/>
      <c r="R154" s="64"/>
      <c r="S154" s="64"/>
      <c r="T154" s="64"/>
    </row>
    <row r="155" spans="2:20">
      <c r="B155" s="68"/>
      <c r="C155" s="68"/>
      <c r="D155" s="64"/>
      <c r="E155" s="113"/>
      <c r="F155" s="64"/>
      <c r="R155" s="64"/>
      <c r="S155" s="64"/>
      <c r="T155" s="64"/>
    </row>
    <row r="156" spans="2:20">
      <c r="B156" s="68"/>
      <c r="C156" s="68"/>
      <c r="D156" s="64"/>
      <c r="E156" s="113"/>
      <c r="F156" s="64"/>
      <c r="R156" s="64"/>
      <c r="S156" s="64"/>
      <c r="T156" s="64"/>
    </row>
    <row r="157" spans="2:20">
      <c r="B157" s="68"/>
      <c r="C157" s="68"/>
      <c r="D157" s="64"/>
      <c r="E157" s="113"/>
      <c r="F157" s="64"/>
      <c r="R157" s="64"/>
      <c r="S157" s="64"/>
      <c r="T157" s="64"/>
    </row>
    <row r="158" spans="2:20">
      <c r="B158" s="68"/>
      <c r="C158" s="68"/>
      <c r="D158" s="64"/>
      <c r="E158" s="113"/>
      <c r="F158" s="64"/>
      <c r="R158" s="64"/>
      <c r="S158" s="64"/>
      <c r="T158" s="64"/>
    </row>
    <row r="159" spans="2:20">
      <c r="B159" s="68"/>
      <c r="C159" s="68"/>
      <c r="D159" s="64"/>
      <c r="E159" s="113"/>
      <c r="F159" s="64"/>
      <c r="R159" s="64"/>
      <c r="S159" s="64"/>
      <c r="T159" s="64"/>
    </row>
    <row r="160" spans="2:20">
      <c r="B160" s="68"/>
      <c r="C160" s="68"/>
      <c r="D160" s="64"/>
      <c r="E160" s="113"/>
      <c r="F160" s="64"/>
      <c r="R160" s="64"/>
      <c r="S160" s="64"/>
      <c r="T160" s="64"/>
    </row>
    <row r="161" spans="2:20">
      <c r="B161" s="68"/>
      <c r="C161" s="68"/>
      <c r="D161" s="64"/>
      <c r="E161" s="113"/>
      <c r="F161" s="64"/>
      <c r="R161" s="64"/>
      <c r="S161" s="64"/>
      <c r="T161" s="64"/>
    </row>
    <row r="162" spans="2:20">
      <c r="B162" s="68"/>
      <c r="C162" s="68"/>
      <c r="D162" s="64"/>
      <c r="E162" s="113"/>
      <c r="F162" s="64"/>
      <c r="R162" s="64"/>
      <c r="S162" s="64"/>
      <c r="T162" s="64"/>
    </row>
    <row r="163" spans="2:20">
      <c r="B163" s="68"/>
      <c r="C163" s="68"/>
      <c r="D163" s="64"/>
      <c r="E163" s="113"/>
      <c r="F163" s="64"/>
      <c r="R163" s="64"/>
      <c r="S163" s="64"/>
      <c r="T163" s="64"/>
    </row>
    <row r="164" spans="2:20">
      <c r="B164" s="68"/>
      <c r="C164" s="68"/>
      <c r="D164" s="64"/>
      <c r="E164" s="113"/>
      <c r="F164" s="64"/>
      <c r="R164" s="64"/>
      <c r="S164" s="64"/>
      <c r="T164" s="64"/>
    </row>
    <row r="165" spans="2:20">
      <c r="B165" s="68"/>
      <c r="C165" s="68"/>
      <c r="D165" s="64"/>
      <c r="E165" s="113"/>
      <c r="F165" s="64"/>
      <c r="R165" s="64"/>
      <c r="S165" s="64"/>
      <c r="T165" s="64"/>
    </row>
    <row r="166" spans="2:20">
      <c r="B166" s="68"/>
      <c r="C166" s="68"/>
      <c r="D166" s="64"/>
      <c r="E166" s="113"/>
      <c r="F166" s="64"/>
      <c r="R166" s="64"/>
      <c r="S166" s="64"/>
      <c r="T166" s="64"/>
    </row>
    <row r="167" spans="2:20">
      <c r="B167" s="68"/>
      <c r="C167" s="68"/>
      <c r="D167" s="64"/>
      <c r="E167" s="113"/>
      <c r="F167" s="64"/>
      <c r="R167" s="64"/>
      <c r="S167" s="64"/>
      <c r="T167" s="64"/>
    </row>
    <row r="168" spans="2:20">
      <c r="B168" s="68"/>
      <c r="C168" s="68"/>
      <c r="D168" s="64"/>
      <c r="E168" s="113"/>
      <c r="F168" s="64"/>
      <c r="R168" s="64"/>
      <c r="S168" s="64"/>
      <c r="T168" s="64"/>
    </row>
    <row r="169" spans="2:20">
      <c r="B169" s="68"/>
      <c r="C169" s="68"/>
      <c r="D169" s="64"/>
      <c r="E169" s="113"/>
      <c r="F169" s="64"/>
      <c r="R169" s="64"/>
      <c r="S169" s="64"/>
      <c r="T169" s="64"/>
    </row>
    <row r="170" spans="2:20">
      <c r="B170" s="68"/>
      <c r="C170" s="68"/>
      <c r="D170" s="64"/>
      <c r="E170" s="113"/>
      <c r="F170" s="64"/>
      <c r="R170" s="64"/>
      <c r="S170" s="64"/>
      <c r="T170" s="64"/>
    </row>
    <row r="171" spans="2:20">
      <c r="B171" s="68"/>
      <c r="C171" s="68"/>
      <c r="D171" s="64"/>
      <c r="E171" s="113"/>
      <c r="F171" s="64"/>
      <c r="R171" s="64"/>
      <c r="S171" s="64"/>
      <c r="T171" s="64"/>
    </row>
    <row r="172" spans="2:20">
      <c r="B172" s="68"/>
      <c r="C172" s="68"/>
      <c r="D172" s="64"/>
      <c r="E172" s="113"/>
      <c r="F172" s="64"/>
      <c r="R172" s="64"/>
      <c r="S172" s="64"/>
      <c r="T172" s="64"/>
    </row>
    <row r="173" spans="2:20">
      <c r="B173" s="68"/>
      <c r="C173" s="68"/>
      <c r="D173" s="64"/>
      <c r="E173" s="113"/>
      <c r="F173" s="64"/>
      <c r="R173" s="64"/>
      <c r="S173" s="64"/>
      <c r="T173" s="64"/>
    </row>
    <row r="174" spans="2:20">
      <c r="B174" s="68"/>
      <c r="C174" s="68"/>
      <c r="D174" s="64"/>
      <c r="E174" s="113"/>
      <c r="F174" s="64"/>
      <c r="R174" s="64"/>
      <c r="S174" s="64"/>
      <c r="T174" s="64"/>
    </row>
    <row r="175" spans="2:20">
      <c r="B175" s="68"/>
      <c r="C175" s="68"/>
      <c r="D175" s="64"/>
      <c r="E175" s="113"/>
      <c r="F175" s="64"/>
      <c r="R175" s="64"/>
      <c r="S175" s="64"/>
      <c r="T175" s="64"/>
    </row>
    <row r="176" spans="2:20">
      <c r="B176" s="68"/>
      <c r="C176" s="68"/>
      <c r="D176" s="64"/>
      <c r="E176" s="113"/>
      <c r="F176" s="64"/>
      <c r="R176" s="64"/>
      <c r="S176" s="64"/>
      <c r="T176" s="64"/>
    </row>
    <row r="177" spans="2:20">
      <c r="B177" s="68"/>
      <c r="C177" s="68"/>
      <c r="D177" s="64"/>
      <c r="E177" s="113"/>
      <c r="F177" s="64"/>
      <c r="R177" s="64"/>
      <c r="S177" s="64"/>
      <c r="T177" s="64"/>
    </row>
    <row r="178" spans="2:20">
      <c r="B178" s="68"/>
      <c r="C178" s="68"/>
      <c r="D178" s="64"/>
      <c r="E178" s="113"/>
      <c r="F178" s="64"/>
      <c r="R178" s="64"/>
      <c r="S178" s="64"/>
      <c r="T178" s="64"/>
    </row>
    <row r="179" spans="2:20">
      <c r="B179" s="68"/>
      <c r="C179" s="68"/>
      <c r="D179" s="64"/>
      <c r="E179" s="113"/>
      <c r="F179" s="64"/>
      <c r="R179" s="64"/>
      <c r="S179" s="64"/>
      <c r="T179" s="64"/>
    </row>
    <row r="180" spans="2:20">
      <c r="B180" s="68"/>
      <c r="C180" s="68"/>
      <c r="D180" s="64"/>
      <c r="E180" s="113"/>
      <c r="F180" s="64"/>
      <c r="R180" s="64"/>
      <c r="S180" s="64"/>
      <c r="T180" s="64"/>
    </row>
    <row r="181" spans="2:20">
      <c r="B181" s="68"/>
      <c r="C181" s="68"/>
      <c r="D181" s="64"/>
      <c r="E181" s="113"/>
      <c r="F181" s="64"/>
      <c r="R181" s="64"/>
      <c r="S181" s="64"/>
      <c r="T181" s="64"/>
    </row>
    <row r="182" spans="2:20">
      <c r="B182" s="68"/>
      <c r="C182" s="68"/>
      <c r="D182" s="64"/>
      <c r="E182" s="113"/>
      <c r="F182" s="64"/>
      <c r="R182" s="64"/>
      <c r="S182" s="64"/>
      <c r="T182" s="64"/>
    </row>
    <row r="183" spans="2:20">
      <c r="B183" s="68"/>
      <c r="C183" s="68"/>
      <c r="D183" s="64"/>
      <c r="E183" s="113"/>
      <c r="F183" s="64"/>
      <c r="R183" s="64"/>
      <c r="S183" s="64"/>
      <c r="T183" s="64"/>
    </row>
    <row r="184" spans="2:20">
      <c r="B184" s="68"/>
      <c r="C184" s="68"/>
      <c r="D184" s="64"/>
      <c r="E184" s="113"/>
      <c r="F184" s="64"/>
      <c r="R184" s="64"/>
      <c r="S184" s="64"/>
      <c r="T184" s="64"/>
    </row>
    <row r="185" spans="2:20">
      <c r="B185" s="68"/>
      <c r="C185" s="68"/>
      <c r="D185" s="64"/>
      <c r="E185" s="113"/>
      <c r="F185" s="64"/>
      <c r="R185" s="64"/>
      <c r="S185" s="64"/>
      <c r="T185" s="64"/>
    </row>
    <row r="186" spans="2:20">
      <c r="B186" s="68"/>
      <c r="C186" s="68"/>
      <c r="D186" s="64"/>
      <c r="E186" s="113"/>
      <c r="F186" s="64"/>
      <c r="R186" s="64"/>
      <c r="S186" s="64"/>
      <c r="T186" s="64"/>
    </row>
    <row r="187" spans="2:20">
      <c r="B187" s="68"/>
      <c r="C187" s="68"/>
      <c r="D187" s="64"/>
      <c r="E187" s="113"/>
      <c r="F187" s="64"/>
      <c r="R187" s="64"/>
      <c r="S187" s="64"/>
      <c r="T187" s="64"/>
    </row>
    <row r="188" spans="2:20">
      <c r="B188" s="68"/>
      <c r="C188" s="68"/>
      <c r="D188" s="64"/>
      <c r="E188" s="113"/>
      <c r="F188" s="64"/>
      <c r="R188" s="64"/>
      <c r="S188" s="64"/>
      <c r="T188" s="64"/>
    </row>
    <row r="189" spans="2:20">
      <c r="B189" s="68"/>
      <c r="C189" s="68"/>
      <c r="D189" s="64"/>
      <c r="E189" s="113"/>
      <c r="F189" s="64"/>
      <c r="R189" s="64"/>
      <c r="S189" s="64"/>
      <c r="T189" s="64"/>
    </row>
    <row r="190" spans="2:20">
      <c r="B190" s="68"/>
      <c r="C190" s="68"/>
      <c r="D190" s="64"/>
      <c r="E190" s="113"/>
      <c r="F190" s="64"/>
      <c r="R190" s="64"/>
      <c r="S190" s="64"/>
      <c r="T190" s="64"/>
    </row>
    <row r="191" spans="2:20">
      <c r="B191" s="68"/>
      <c r="C191" s="68"/>
      <c r="D191" s="64"/>
      <c r="E191" s="113"/>
      <c r="F191" s="64"/>
      <c r="R191" s="64"/>
      <c r="S191" s="64"/>
      <c r="T191" s="64"/>
    </row>
    <row r="192" spans="2:20">
      <c r="B192" s="68"/>
      <c r="C192" s="68"/>
      <c r="D192" s="64"/>
      <c r="E192" s="113"/>
      <c r="F192" s="64"/>
      <c r="R192" s="64"/>
      <c r="S192" s="64"/>
      <c r="T192" s="64"/>
    </row>
    <row r="193" spans="2:20">
      <c r="B193" s="68"/>
      <c r="C193" s="68"/>
      <c r="D193" s="64"/>
      <c r="E193" s="113"/>
      <c r="F193" s="64"/>
      <c r="R193" s="64"/>
      <c r="S193" s="64"/>
      <c r="T193" s="64"/>
    </row>
    <row r="194" spans="2:20">
      <c r="B194" s="68"/>
      <c r="C194" s="68"/>
      <c r="D194" s="64"/>
      <c r="E194" s="113"/>
      <c r="F194" s="64"/>
      <c r="R194" s="64"/>
      <c r="S194" s="64"/>
      <c r="T194" s="64"/>
    </row>
    <row r="195" spans="2:20">
      <c r="B195" s="68"/>
      <c r="C195" s="68"/>
      <c r="D195" s="64"/>
      <c r="E195" s="113"/>
      <c r="F195" s="64"/>
      <c r="R195" s="64"/>
      <c r="S195" s="64"/>
      <c r="T195" s="64"/>
    </row>
    <row r="196" spans="2:20">
      <c r="B196" s="68"/>
      <c r="C196" s="68"/>
      <c r="D196" s="64"/>
      <c r="E196" s="113"/>
      <c r="F196" s="64"/>
      <c r="R196" s="64"/>
      <c r="S196" s="64"/>
      <c r="T196" s="64"/>
    </row>
    <row r="197" spans="2:20">
      <c r="B197" s="68"/>
      <c r="C197" s="68"/>
      <c r="D197" s="64"/>
      <c r="E197" s="113"/>
      <c r="F197" s="64"/>
      <c r="R197" s="64"/>
      <c r="S197" s="64"/>
      <c r="T197" s="64"/>
    </row>
    <row r="198" spans="2:20">
      <c r="B198" s="68"/>
      <c r="C198" s="68"/>
      <c r="D198" s="64"/>
      <c r="E198" s="113"/>
      <c r="F198" s="64"/>
      <c r="R198" s="64"/>
      <c r="S198" s="64"/>
      <c r="T198" s="64"/>
    </row>
    <row r="199" spans="2:20">
      <c r="B199" s="68"/>
      <c r="C199" s="68"/>
      <c r="D199" s="64"/>
      <c r="E199" s="113"/>
      <c r="F199" s="64"/>
      <c r="R199" s="64"/>
      <c r="S199" s="64"/>
      <c r="T199" s="64"/>
    </row>
    <row r="200" spans="2:20">
      <c r="B200" s="68"/>
      <c r="C200" s="68"/>
      <c r="D200" s="64"/>
      <c r="E200" s="113"/>
      <c r="F200" s="64"/>
      <c r="R200" s="64"/>
      <c r="S200" s="64"/>
      <c r="T200" s="64"/>
    </row>
    <row r="201" spans="2:20">
      <c r="B201" s="68"/>
      <c r="C201" s="68"/>
      <c r="D201" s="64"/>
      <c r="E201" s="113"/>
      <c r="F201" s="64"/>
      <c r="R201" s="64"/>
      <c r="S201" s="64"/>
      <c r="T201" s="64"/>
    </row>
    <row r="202" spans="2:20">
      <c r="B202" s="68"/>
      <c r="C202" s="68"/>
      <c r="D202" s="64"/>
      <c r="E202" s="113"/>
      <c r="F202" s="64"/>
      <c r="R202" s="64"/>
      <c r="S202" s="64"/>
      <c r="T202" s="64"/>
    </row>
    <row r="203" spans="2:20">
      <c r="B203" s="68"/>
      <c r="C203" s="68"/>
      <c r="D203" s="64"/>
      <c r="E203" s="113"/>
      <c r="F203" s="64"/>
      <c r="R203" s="64"/>
      <c r="S203" s="64"/>
      <c r="T203" s="64"/>
    </row>
    <row r="204" spans="2:20">
      <c r="B204" s="68"/>
      <c r="C204" s="68"/>
      <c r="D204" s="64"/>
      <c r="E204" s="113"/>
      <c r="F204" s="64"/>
      <c r="R204" s="64"/>
      <c r="S204" s="64"/>
      <c r="T204" s="64"/>
    </row>
    <row r="205" spans="2:20">
      <c r="B205" s="68"/>
      <c r="C205" s="68"/>
      <c r="D205" s="64"/>
      <c r="E205" s="113"/>
      <c r="F205" s="64"/>
      <c r="R205" s="64"/>
      <c r="S205" s="64"/>
      <c r="T205" s="64"/>
    </row>
    <row r="206" spans="2:20">
      <c r="B206" s="68"/>
      <c r="C206" s="68"/>
      <c r="D206" s="64"/>
      <c r="E206" s="113"/>
      <c r="F206" s="64"/>
      <c r="R206" s="64"/>
      <c r="S206" s="64"/>
      <c r="T206" s="64"/>
    </row>
    <row r="207" spans="2:20">
      <c r="B207" s="68"/>
      <c r="C207" s="68"/>
      <c r="D207" s="64"/>
      <c r="E207" s="113"/>
      <c r="F207" s="64"/>
      <c r="R207" s="64"/>
      <c r="S207" s="64"/>
      <c r="T207" s="64"/>
    </row>
    <row r="208" spans="2:20">
      <c r="B208" s="68"/>
      <c r="C208" s="68"/>
      <c r="D208" s="64"/>
      <c r="E208" s="113"/>
      <c r="F208" s="64"/>
      <c r="R208" s="64"/>
      <c r="S208" s="64"/>
      <c r="T208" s="64"/>
    </row>
    <row r="209" spans="2:20">
      <c r="B209" s="68"/>
      <c r="C209" s="68"/>
      <c r="D209" s="64"/>
      <c r="E209" s="113"/>
      <c r="F209" s="64"/>
      <c r="R209" s="64"/>
      <c r="S209" s="64"/>
      <c r="T209" s="64"/>
    </row>
    <row r="210" spans="2:20">
      <c r="B210" s="68"/>
      <c r="C210" s="68"/>
      <c r="D210" s="64"/>
      <c r="E210" s="113"/>
      <c r="F210" s="64"/>
      <c r="R210" s="64"/>
      <c r="S210" s="64"/>
      <c r="T210" s="64"/>
    </row>
    <row r="211" spans="2:20">
      <c r="B211" s="68"/>
      <c r="C211" s="68"/>
      <c r="D211" s="64"/>
      <c r="E211" s="113"/>
      <c r="F211" s="64"/>
      <c r="R211" s="64"/>
      <c r="S211" s="64"/>
      <c r="T211" s="64"/>
    </row>
    <row r="212" spans="2:20">
      <c r="B212" s="68"/>
      <c r="C212" s="68"/>
      <c r="D212" s="64"/>
      <c r="E212" s="113"/>
      <c r="F212" s="64"/>
      <c r="R212" s="64"/>
      <c r="S212" s="64"/>
      <c r="T212" s="64"/>
    </row>
    <row r="213" spans="2:20">
      <c r="B213" s="68"/>
      <c r="C213" s="68"/>
      <c r="D213" s="64"/>
      <c r="E213" s="113"/>
      <c r="F213" s="64"/>
      <c r="R213" s="64"/>
      <c r="S213" s="64"/>
      <c r="T213" s="64"/>
    </row>
    <row r="214" spans="2:20">
      <c r="B214" s="68"/>
      <c r="C214" s="68"/>
      <c r="D214" s="64"/>
      <c r="E214" s="113"/>
      <c r="F214" s="64"/>
      <c r="R214" s="64"/>
      <c r="S214" s="64"/>
      <c r="T214" s="64"/>
    </row>
    <row r="215" spans="2:20">
      <c r="B215" s="68"/>
      <c r="C215" s="68"/>
      <c r="D215" s="64"/>
      <c r="E215" s="113"/>
      <c r="F215" s="64"/>
      <c r="R215" s="64"/>
      <c r="S215" s="64"/>
      <c r="T215" s="64"/>
    </row>
    <row r="216" spans="2:20">
      <c r="B216" s="68"/>
      <c r="C216" s="68"/>
      <c r="D216" s="64"/>
      <c r="E216" s="113"/>
      <c r="F216" s="64"/>
      <c r="R216" s="64"/>
      <c r="S216" s="64"/>
      <c r="T216" s="64"/>
    </row>
    <row r="217" spans="2:20">
      <c r="B217" s="68"/>
      <c r="C217" s="68"/>
      <c r="D217" s="64"/>
      <c r="E217" s="113"/>
      <c r="F217" s="64"/>
      <c r="R217" s="64"/>
      <c r="S217" s="64"/>
      <c r="T217" s="64"/>
    </row>
    <row r="218" spans="2:20">
      <c r="B218" s="68"/>
      <c r="C218" s="68"/>
      <c r="D218" s="64"/>
      <c r="E218" s="113"/>
      <c r="F218" s="64"/>
      <c r="R218" s="64"/>
      <c r="S218" s="64"/>
      <c r="T218" s="64"/>
    </row>
    <row r="219" spans="2:20">
      <c r="B219" s="68"/>
      <c r="C219" s="68"/>
      <c r="D219" s="64"/>
      <c r="E219" s="113"/>
      <c r="F219" s="64"/>
      <c r="R219" s="64"/>
      <c r="S219" s="64"/>
      <c r="T219" s="64"/>
    </row>
    <row r="220" spans="2:20">
      <c r="B220" s="68"/>
      <c r="C220" s="68"/>
      <c r="D220" s="64"/>
      <c r="E220" s="113"/>
      <c r="F220" s="64"/>
      <c r="R220" s="64"/>
      <c r="S220" s="64"/>
      <c r="T220" s="64"/>
    </row>
    <row r="221" spans="2:20">
      <c r="B221" s="68"/>
      <c r="C221" s="68"/>
      <c r="D221" s="64"/>
      <c r="E221" s="113"/>
      <c r="F221" s="64"/>
      <c r="R221" s="64"/>
      <c r="S221" s="64"/>
      <c r="T221" s="64"/>
    </row>
    <row r="222" spans="2:20">
      <c r="B222" s="68"/>
      <c r="C222" s="68"/>
      <c r="D222" s="64"/>
      <c r="E222" s="113"/>
      <c r="F222" s="64"/>
      <c r="R222" s="64"/>
      <c r="S222" s="64"/>
      <c r="T222" s="64"/>
    </row>
    <row r="223" spans="2:20">
      <c r="B223" s="68"/>
      <c r="C223" s="68"/>
      <c r="D223" s="64"/>
      <c r="E223" s="113"/>
      <c r="F223" s="64"/>
      <c r="R223" s="64"/>
      <c r="S223" s="64"/>
      <c r="T223" s="64"/>
    </row>
    <row r="224" spans="2:20">
      <c r="B224" s="68"/>
      <c r="C224" s="68"/>
      <c r="D224" s="64"/>
      <c r="E224" s="113"/>
      <c r="F224" s="64"/>
      <c r="R224" s="64"/>
      <c r="S224" s="64"/>
      <c r="T224" s="64"/>
    </row>
    <row r="225" spans="2:20">
      <c r="B225" s="68"/>
      <c r="C225" s="68"/>
      <c r="D225" s="64"/>
      <c r="E225" s="113"/>
      <c r="F225" s="64"/>
      <c r="R225" s="64"/>
      <c r="S225" s="64"/>
      <c r="T225" s="64"/>
    </row>
    <row r="226" spans="2:20">
      <c r="B226" s="68"/>
      <c r="C226" s="68"/>
      <c r="D226" s="64"/>
      <c r="E226" s="113"/>
      <c r="F226" s="64"/>
      <c r="R226" s="64"/>
      <c r="S226" s="64"/>
      <c r="T226" s="64"/>
    </row>
    <row r="227" spans="2:20">
      <c r="B227" s="68"/>
      <c r="C227" s="68"/>
      <c r="D227" s="64"/>
      <c r="E227" s="113"/>
      <c r="F227" s="64"/>
      <c r="R227" s="64"/>
      <c r="S227" s="64"/>
      <c r="T227" s="64"/>
    </row>
    <row r="228" spans="2:20">
      <c r="B228" s="68"/>
      <c r="C228" s="68"/>
      <c r="D228" s="64"/>
      <c r="E228" s="113"/>
      <c r="F228" s="64"/>
      <c r="R228" s="64"/>
      <c r="S228" s="64"/>
      <c r="T228" s="64"/>
    </row>
    <row r="229" spans="2:20">
      <c r="B229" s="68"/>
      <c r="C229" s="68"/>
      <c r="D229" s="64"/>
      <c r="E229" s="113"/>
      <c r="F229" s="64"/>
      <c r="R229" s="64"/>
      <c r="S229" s="64"/>
      <c r="T229" s="64"/>
    </row>
    <row r="230" spans="2:20">
      <c r="B230" s="68"/>
      <c r="C230" s="68"/>
      <c r="D230" s="64"/>
      <c r="E230" s="113"/>
      <c r="F230" s="64"/>
      <c r="R230" s="64"/>
      <c r="S230" s="64"/>
      <c r="T230" s="64"/>
    </row>
    <row r="231" spans="2:20">
      <c r="B231" s="68"/>
      <c r="C231" s="68"/>
      <c r="D231" s="64"/>
      <c r="E231" s="113"/>
      <c r="F231" s="64"/>
      <c r="R231" s="64"/>
      <c r="S231" s="64"/>
      <c r="T231" s="64"/>
    </row>
    <row r="232" spans="2:20">
      <c r="B232" s="68"/>
      <c r="C232" s="68"/>
      <c r="D232" s="64"/>
      <c r="E232" s="113"/>
      <c r="F232" s="64"/>
      <c r="R232" s="64"/>
      <c r="S232" s="64"/>
      <c r="T232" s="64"/>
    </row>
    <row r="233" spans="2:20">
      <c r="B233" s="68"/>
      <c r="C233" s="68"/>
      <c r="D233" s="64"/>
      <c r="E233" s="113"/>
      <c r="F233" s="64"/>
      <c r="R233" s="64"/>
      <c r="S233" s="64"/>
      <c r="T233" s="64"/>
    </row>
    <row r="234" spans="2:20">
      <c r="B234" s="68"/>
      <c r="C234" s="68"/>
      <c r="D234" s="64"/>
      <c r="E234" s="113"/>
      <c r="F234" s="64"/>
      <c r="R234" s="64"/>
      <c r="S234" s="64"/>
      <c r="T234" s="64"/>
    </row>
    <row r="235" spans="2:20">
      <c r="B235" s="68"/>
      <c r="C235" s="68"/>
      <c r="D235" s="64"/>
      <c r="E235" s="113"/>
      <c r="F235" s="64"/>
      <c r="R235" s="64"/>
      <c r="S235" s="64"/>
      <c r="T235" s="64"/>
    </row>
    <row r="236" spans="2:20">
      <c r="B236" s="68"/>
      <c r="C236" s="68"/>
      <c r="D236" s="64"/>
      <c r="E236" s="113"/>
      <c r="F236" s="64"/>
      <c r="R236" s="64"/>
      <c r="S236" s="64"/>
      <c r="T236" s="64"/>
    </row>
    <row r="237" spans="2:20">
      <c r="B237" s="68"/>
      <c r="C237" s="68"/>
      <c r="D237" s="64"/>
      <c r="E237" s="113"/>
      <c r="F237" s="64"/>
      <c r="R237" s="64"/>
      <c r="S237" s="64"/>
      <c r="T237" s="64"/>
    </row>
    <row r="238" spans="2:20">
      <c r="B238" s="68"/>
      <c r="C238" s="68"/>
      <c r="D238" s="64"/>
      <c r="E238" s="113"/>
      <c r="F238" s="64"/>
      <c r="R238" s="64"/>
      <c r="S238" s="64"/>
      <c r="T238" s="64"/>
    </row>
    <row r="239" spans="2:20">
      <c r="B239" s="68"/>
      <c r="C239" s="68"/>
      <c r="D239" s="64"/>
      <c r="E239" s="113"/>
      <c r="F239" s="64"/>
      <c r="R239" s="64"/>
      <c r="S239" s="64"/>
      <c r="T239" s="64"/>
    </row>
    <row r="240" spans="2:20">
      <c r="B240" s="68"/>
      <c r="C240" s="68"/>
      <c r="D240" s="64"/>
      <c r="E240" s="113"/>
      <c r="F240" s="64"/>
      <c r="R240" s="64"/>
      <c r="S240" s="64"/>
      <c r="T240" s="64"/>
    </row>
    <row r="241" spans="2:20">
      <c r="B241" s="68"/>
      <c r="C241" s="68"/>
      <c r="D241" s="64"/>
      <c r="E241" s="113"/>
      <c r="F241" s="64"/>
      <c r="R241" s="64"/>
      <c r="S241" s="64"/>
      <c r="T241" s="64"/>
    </row>
    <row r="242" spans="2:20">
      <c r="B242" s="68"/>
      <c r="C242" s="68"/>
      <c r="D242" s="64"/>
      <c r="E242" s="113"/>
      <c r="F242" s="64"/>
      <c r="R242" s="64"/>
      <c r="S242" s="64"/>
      <c r="T242" s="64"/>
    </row>
    <row r="243" spans="2:20">
      <c r="B243" s="68"/>
      <c r="C243" s="68"/>
      <c r="D243" s="64"/>
      <c r="E243" s="113"/>
      <c r="F243" s="64"/>
      <c r="R243" s="64"/>
      <c r="S243" s="64"/>
      <c r="T243" s="64"/>
    </row>
    <row r="244" spans="2:20">
      <c r="B244" s="68"/>
      <c r="C244" s="68"/>
      <c r="D244" s="64"/>
      <c r="E244" s="113"/>
      <c r="F244" s="64"/>
      <c r="R244" s="64"/>
      <c r="S244" s="64"/>
      <c r="T244" s="64"/>
    </row>
    <row r="245" spans="2:20">
      <c r="B245" s="68"/>
      <c r="C245" s="68"/>
      <c r="D245" s="64"/>
      <c r="E245" s="113"/>
      <c r="F245" s="64"/>
      <c r="R245" s="64"/>
      <c r="S245" s="64"/>
      <c r="T245" s="64"/>
    </row>
    <row r="246" spans="2:20">
      <c r="B246" s="68"/>
      <c r="C246" s="68"/>
      <c r="D246" s="64"/>
      <c r="E246" s="113"/>
      <c r="F246" s="64"/>
      <c r="R246" s="64"/>
      <c r="S246" s="64"/>
      <c r="T246" s="64"/>
    </row>
    <row r="247" spans="2:20">
      <c r="B247" s="68"/>
      <c r="C247" s="68"/>
      <c r="D247" s="64"/>
      <c r="E247" s="113"/>
      <c r="F247" s="64"/>
      <c r="R247" s="64"/>
      <c r="S247" s="64"/>
      <c r="T247" s="64"/>
    </row>
    <row r="248" spans="2:20">
      <c r="B248" s="68"/>
      <c r="C248" s="68"/>
      <c r="D248" s="64"/>
      <c r="E248" s="113"/>
      <c r="F248" s="64"/>
      <c r="R248" s="64"/>
      <c r="S248" s="64"/>
      <c r="T248" s="64"/>
    </row>
    <row r="249" spans="2:20">
      <c r="B249" s="68"/>
      <c r="C249" s="68"/>
      <c r="D249" s="64"/>
      <c r="E249" s="113"/>
      <c r="F249" s="64"/>
      <c r="R249" s="64"/>
      <c r="S249" s="64"/>
      <c r="T249" s="64"/>
    </row>
    <row r="250" spans="2:20">
      <c r="B250" s="68"/>
      <c r="C250" s="68"/>
      <c r="D250" s="64"/>
      <c r="E250" s="113"/>
      <c r="F250" s="64"/>
      <c r="R250" s="64"/>
      <c r="S250" s="64"/>
      <c r="T250" s="64"/>
    </row>
    <row r="251" spans="2:20">
      <c r="B251" s="68"/>
      <c r="C251" s="68"/>
      <c r="D251" s="64"/>
      <c r="E251" s="113"/>
      <c r="F251" s="64"/>
      <c r="R251" s="64"/>
      <c r="S251" s="64"/>
      <c r="T251" s="64"/>
    </row>
    <row r="252" spans="2:20">
      <c r="B252" s="68"/>
      <c r="C252" s="68"/>
      <c r="D252" s="64"/>
      <c r="E252" s="113"/>
      <c r="F252" s="64"/>
      <c r="R252" s="64"/>
      <c r="S252" s="64"/>
      <c r="T252" s="64"/>
    </row>
    <row r="253" spans="2:20">
      <c r="B253" s="68"/>
      <c r="C253" s="68"/>
      <c r="D253" s="64"/>
      <c r="E253" s="113"/>
      <c r="F253" s="64"/>
      <c r="R253" s="64"/>
      <c r="S253" s="64"/>
      <c r="T253" s="64"/>
    </row>
    <row r="254" spans="2:20">
      <c r="B254" s="68"/>
      <c r="C254" s="68"/>
      <c r="D254" s="64"/>
      <c r="E254" s="113"/>
      <c r="F254" s="64"/>
      <c r="R254" s="64"/>
      <c r="S254" s="64"/>
      <c r="T254" s="64"/>
    </row>
    <row r="255" spans="2:20">
      <c r="B255" s="68"/>
      <c r="C255" s="68"/>
      <c r="D255" s="64"/>
      <c r="E255" s="113"/>
      <c r="F255" s="64"/>
      <c r="R255" s="64"/>
      <c r="S255" s="64"/>
      <c r="T255" s="64"/>
    </row>
    <row r="256" spans="2:20">
      <c r="B256" s="68"/>
      <c r="C256" s="68"/>
      <c r="D256" s="64"/>
      <c r="E256" s="113"/>
      <c r="F256" s="64"/>
      <c r="R256" s="64"/>
      <c r="S256" s="64"/>
      <c r="T256" s="64"/>
    </row>
    <row r="257" spans="2:20">
      <c r="B257" s="68"/>
      <c r="C257" s="68"/>
      <c r="D257" s="64"/>
      <c r="E257" s="113"/>
      <c r="F257" s="64"/>
      <c r="R257" s="64"/>
      <c r="S257" s="64"/>
      <c r="T257" s="64"/>
    </row>
    <row r="258" spans="2:20">
      <c r="B258" s="68"/>
      <c r="C258" s="68"/>
      <c r="D258" s="64"/>
      <c r="E258" s="113"/>
      <c r="F258" s="64"/>
      <c r="R258" s="64"/>
      <c r="S258" s="64"/>
      <c r="T258" s="64"/>
    </row>
    <row r="259" spans="2:20">
      <c r="B259" s="68"/>
      <c r="C259" s="68"/>
      <c r="D259" s="64"/>
      <c r="E259" s="113"/>
      <c r="F259" s="64"/>
      <c r="R259" s="64"/>
      <c r="S259" s="64"/>
      <c r="T259" s="64"/>
    </row>
    <row r="260" spans="2:20">
      <c r="B260" s="68"/>
      <c r="C260" s="68"/>
      <c r="D260" s="64"/>
      <c r="E260" s="113"/>
      <c r="F260" s="64"/>
      <c r="R260" s="64"/>
      <c r="S260" s="64"/>
      <c r="T260" s="64"/>
    </row>
    <row r="261" spans="2:20">
      <c r="B261" s="68"/>
      <c r="C261" s="68"/>
      <c r="D261" s="64"/>
      <c r="E261" s="113"/>
      <c r="F261" s="64"/>
      <c r="R261" s="64"/>
      <c r="S261" s="64"/>
      <c r="T261" s="64"/>
    </row>
    <row r="262" spans="2:20">
      <c r="B262" s="68"/>
      <c r="C262" s="68"/>
      <c r="D262" s="64"/>
      <c r="E262" s="113"/>
      <c r="F262" s="64"/>
      <c r="R262" s="64"/>
      <c r="S262" s="64"/>
      <c r="T262" s="64"/>
    </row>
    <row r="263" spans="2:20">
      <c r="B263" s="68"/>
      <c r="C263" s="68"/>
      <c r="D263" s="64"/>
      <c r="E263" s="113"/>
      <c r="F263" s="64"/>
      <c r="R263" s="64"/>
      <c r="S263" s="64"/>
      <c r="T263" s="64"/>
    </row>
    <row r="264" spans="2:20">
      <c r="B264" s="68"/>
      <c r="C264" s="68"/>
      <c r="D264" s="64"/>
      <c r="E264" s="113"/>
      <c r="F264" s="64"/>
      <c r="R264" s="64"/>
      <c r="S264" s="64"/>
      <c r="T264" s="64"/>
    </row>
    <row r="265" spans="2:20">
      <c r="B265" s="68"/>
      <c r="C265" s="68"/>
      <c r="D265" s="64"/>
      <c r="E265" s="113"/>
      <c r="F265" s="64"/>
      <c r="R265" s="64"/>
      <c r="S265" s="64"/>
      <c r="T265" s="64"/>
    </row>
    <row r="266" spans="2:20">
      <c r="B266" s="68"/>
      <c r="C266" s="68"/>
      <c r="D266" s="64"/>
      <c r="E266" s="113"/>
      <c r="F266" s="64"/>
      <c r="R266" s="64"/>
      <c r="S266" s="64"/>
      <c r="T266" s="64"/>
    </row>
    <row r="267" spans="2:20">
      <c r="B267" s="68"/>
      <c r="C267" s="68"/>
      <c r="D267" s="64"/>
      <c r="E267" s="113"/>
      <c r="F267" s="64"/>
      <c r="R267" s="64"/>
      <c r="S267" s="64"/>
      <c r="T267" s="64"/>
    </row>
    <row r="268" spans="2:20">
      <c r="B268" s="68"/>
      <c r="C268" s="68"/>
      <c r="D268" s="64"/>
      <c r="E268" s="113"/>
      <c r="F268" s="64"/>
      <c r="R268" s="64"/>
      <c r="S268" s="64"/>
      <c r="T268" s="64"/>
    </row>
    <row r="269" spans="2:20">
      <c r="B269" s="68"/>
      <c r="C269" s="68"/>
      <c r="D269" s="64"/>
      <c r="E269" s="113"/>
      <c r="F269" s="64"/>
      <c r="R269" s="64"/>
      <c r="S269" s="64"/>
      <c r="T269" s="64"/>
    </row>
    <row r="270" spans="2:20">
      <c r="B270" s="68"/>
      <c r="C270" s="68"/>
      <c r="D270" s="64"/>
      <c r="E270" s="113"/>
      <c r="F270" s="64"/>
      <c r="R270" s="64"/>
      <c r="S270" s="64"/>
      <c r="T270" s="64"/>
    </row>
    <row r="271" spans="2:20">
      <c r="B271" s="68"/>
      <c r="C271" s="68"/>
      <c r="D271" s="64"/>
      <c r="E271" s="113"/>
      <c r="F271" s="64"/>
      <c r="R271" s="64"/>
      <c r="S271" s="64"/>
      <c r="T271" s="64"/>
    </row>
    <row r="272" spans="2:20">
      <c r="B272" s="68"/>
      <c r="C272" s="68"/>
      <c r="D272" s="64"/>
      <c r="E272" s="113"/>
      <c r="F272" s="64"/>
      <c r="R272" s="64"/>
      <c r="S272" s="64"/>
      <c r="T272" s="64"/>
    </row>
    <row r="273" spans="2:20">
      <c r="B273" s="68"/>
      <c r="C273" s="68"/>
      <c r="D273" s="64"/>
      <c r="E273" s="113"/>
      <c r="F273" s="64"/>
      <c r="R273" s="64"/>
      <c r="S273" s="64"/>
      <c r="T273" s="64"/>
    </row>
    <row r="274" spans="2:20">
      <c r="B274" s="68"/>
      <c r="C274" s="68"/>
      <c r="D274" s="64"/>
      <c r="E274" s="113"/>
      <c r="F274" s="64"/>
      <c r="R274" s="64"/>
      <c r="S274" s="64"/>
      <c r="T274" s="64"/>
    </row>
    <row r="275" spans="2:20">
      <c r="B275" s="68"/>
      <c r="C275" s="68"/>
      <c r="D275" s="64"/>
      <c r="E275" s="113"/>
      <c r="F275" s="64"/>
      <c r="R275" s="64"/>
      <c r="S275" s="64"/>
      <c r="T275" s="64"/>
    </row>
    <row r="276" spans="2:20">
      <c r="B276" s="68"/>
      <c r="C276" s="68"/>
      <c r="D276" s="64"/>
      <c r="E276" s="113"/>
      <c r="F276" s="64"/>
      <c r="R276" s="64"/>
      <c r="S276" s="64"/>
      <c r="T276" s="64"/>
    </row>
    <row r="277" spans="2:20">
      <c r="B277" s="68"/>
      <c r="C277" s="68"/>
      <c r="D277" s="64"/>
      <c r="E277" s="113"/>
      <c r="F277" s="64"/>
      <c r="R277" s="64"/>
      <c r="S277" s="64"/>
      <c r="T277" s="64"/>
    </row>
    <row r="278" spans="2:20">
      <c r="B278" s="68"/>
      <c r="C278" s="68"/>
      <c r="D278" s="64"/>
      <c r="E278" s="113"/>
      <c r="F278" s="64"/>
      <c r="R278" s="64"/>
      <c r="S278" s="64"/>
      <c r="T278" s="64"/>
    </row>
    <row r="279" spans="2:20">
      <c r="B279" s="68"/>
      <c r="C279" s="68"/>
      <c r="D279" s="64"/>
      <c r="E279" s="113"/>
      <c r="F279" s="64"/>
      <c r="R279" s="64"/>
      <c r="S279" s="64"/>
      <c r="T279" s="64"/>
    </row>
    <row r="280" spans="2:20">
      <c r="B280" s="68"/>
      <c r="C280" s="68"/>
      <c r="D280" s="64"/>
      <c r="E280" s="113"/>
      <c r="F280" s="64"/>
      <c r="R280" s="64"/>
      <c r="S280" s="64"/>
      <c r="T280" s="64"/>
    </row>
    <row r="281" spans="2:20">
      <c r="B281" s="68"/>
      <c r="C281" s="68"/>
      <c r="D281" s="64"/>
      <c r="E281" s="113"/>
      <c r="F281" s="64"/>
      <c r="R281" s="64"/>
      <c r="S281" s="64"/>
      <c r="T281" s="64"/>
    </row>
    <row r="282" spans="2:20">
      <c r="B282" s="68"/>
      <c r="C282" s="68"/>
      <c r="D282" s="64"/>
      <c r="E282" s="113"/>
      <c r="F282" s="64"/>
      <c r="R282" s="64"/>
      <c r="S282" s="64"/>
      <c r="T282" s="64"/>
    </row>
    <row r="283" spans="2:20">
      <c r="B283" s="68"/>
      <c r="C283" s="68"/>
      <c r="D283" s="64"/>
      <c r="E283" s="113"/>
      <c r="F283" s="64"/>
      <c r="R283" s="64"/>
      <c r="S283" s="64"/>
      <c r="T283" s="64"/>
    </row>
    <row r="284" spans="2:20">
      <c r="B284" s="68"/>
      <c r="C284" s="68"/>
      <c r="D284" s="64"/>
      <c r="E284" s="113"/>
      <c r="F284" s="64"/>
      <c r="R284" s="64"/>
      <c r="S284" s="64"/>
      <c r="T284" s="64"/>
    </row>
    <row r="285" spans="2:20">
      <c r="B285" s="68"/>
      <c r="C285" s="68"/>
      <c r="D285" s="64"/>
      <c r="E285" s="113"/>
      <c r="F285" s="64"/>
      <c r="R285" s="64"/>
      <c r="S285" s="64"/>
      <c r="T285" s="64"/>
    </row>
    <row r="286" spans="2:20">
      <c r="B286" s="68"/>
      <c r="C286" s="68"/>
      <c r="D286" s="64"/>
      <c r="E286" s="113"/>
      <c r="F286" s="64"/>
      <c r="R286" s="64"/>
      <c r="S286" s="64"/>
      <c r="T286" s="64"/>
    </row>
    <row r="287" spans="2:20">
      <c r="B287" s="68"/>
      <c r="C287" s="68"/>
      <c r="D287" s="64"/>
      <c r="E287" s="113"/>
      <c r="F287" s="64"/>
      <c r="R287" s="64"/>
      <c r="S287" s="64"/>
      <c r="T287" s="64"/>
    </row>
    <row r="288" spans="2:20">
      <c r="B288" s="68"/>
      <c r="C288" s="68"/>
      <c r="D288" s="64"/>
      <c r="E288" s="113"/>
      <c r="F288" s="64"/>
      <c r="R288" s="64"/>
      <c r="S288" s="64"/>
      <c r="T288" s="64"/>
    </row>
    <row r="289" spans="2:20">
      <c r="B289" s="68"/>
      <c r="C289" s="68"/>
      <c r="D289" s="64"/>
      <c r="E289" s="113"/>
      <c r="F289" s="64"/>
      <c r="R289" s="64"/>
      <c r="S289" s="64"/>
      <c r="T289" s="64"/>
    </row>
    <row r="290" spans="2:20">
      <c r="B290" s="68"/>
      <c r="C290" s="68"/>
      <c r="D290" s="64"/>
      <c r="E290" s="113"/>
      <c r="F290" s="64"/>
      <c r="R290" s="64"/>
      <c r="S290" s="64"/>
      <c r="T290" s="64"/>
    </row>
    <row r="291" spans="2:20">
      <c r="B291" s="68"/>
      <c r="C291" s="68"/>
      <c r="D291" s="64"/>
      <c r="E291" s="113"/>
      <c r="F291" s="64"/>
      <c r="R291" s="64"/>
      <c r="S291" s="64"/>
      <c r="T291" s="64"/>
    </row>
    <row r="292" spans="2:20">
      <c r="B292" s="68"/>
      <c r="C292" s="68"/>
      <c r="D292" s="64"/>
      <c r="E292" s="113"/>
      <c r="F292" s="64"/>
      <c r="R292" s="64"/>
      <c r="S292" s="64"/>
      <c r="T292" s="64"/>
    </row>
    <row r="293" spans="2:20">
      <c r="B293" s="68"/>
      <c r="C293" s="68"/>
      <c r="D293" s="64"/>
      <c r="E293" s="113"/>
      <c r="F293" s="64"/>
      <c r="R293" s="64"/>
      <c r="S293" s="64"/>
      <c r="T293" s="64"/>
    </row>
    <row r="294" spans="2:20">
      <c r="B294" s="68"/>
      <c r="C294" s="68"/>
      <c r="D294" s="64"/>
      <c r="E294" s="113"/>
      <c r="F294" s="64"/>
      <c r="R294" s="64"/>
      <c r="S294" s="64"/>
      <c r="T294" s="64"/>
    </row>
    <row r="295" spans="2:20">
      <c r="B295" s="68"/>
      <c r="C295" s="68"/>
      <c r="D295" s="64"/>
      <c r="E295" s="113"/>
      <c r="F295" s="64"/>
      <c r="R295" s="64"/>
      <c r="S295" s="64"/>
      <c r="T295" s="64"/>
    </row>
    <row r="296" spans="2:20">
      <c r="B296" s="68"/>
      <c r="C296" s="68"/>
      <c r="D296" s="64"/>
      <c r="E296" s="113"/>
      <c r="F296" s="64"/>
      <c r="R296" s="64"/>
      <c r="S296" s="64"/>
      <c r="T296" s="64"/>
    </row>
    <row r="297" spans="2:20">
      <c r="B297" s="68"/>
      <c r="C297" s="68"/>
      <c r="D297" s="64"/>
      <c r="E297" s="113"/>
      <c r="F297" s="64"/>
      <c r="R297" s="64"/>
      <c r="S297" s="64"/>
      <c r="T297" s="64"/>
    </row>
    <row r="298" spans="2:20">
      <c r="B298" s="68"/>
      <c r="C298" s="68"/>
      <c r="D298" s="64"/>
      <c r="E298" s="113"/>
      <c r="F298" s="64"/>
      <c r="R298" s="64"/>
      <c r="S298" s="64"/>
      <c r="T298" s="64"/>
    </row>
    <row r="299" spans="2:20">
      <c r="B299" s="68"/>
      <c r="C299" s="68"/>
      <c r="D299" s="64"/>
      <c r="E299" s="113"/>
      <c r="F299" s="64"/>
      <c r="R299" s="64"/>
      <c r="S299" s="64"/>
      <c r="T299" s="64"/>
    </row>
    <row r="300" spans="2:20">
      <c r="B300" s="68"/>
      <c r="C300" s="68"/>
      <c r="D300" s="64"/>
      <c r="E300" s="113"/>
      <c r="F300" s="64"/>
      <c r="R300" s="64"/>
      <c r="S300" s="64"/>
      <c r="T300" s="64"/>
    </row>
    <row r="301" spans="2:20">
      <c r="B301" s="68"/>
      <c r="C301" s="68"/>
      <c r="D301" s="64"/>
      <c r="E301" s="113"/>
      <c r="F301" s="64"/>
      <c r="R301" s="64"/>
      <c r="S301" s="64"/>
      <c r="T301" s="64"/>
    </row>
    <row r="302" spans="2:20">
      <c r="B302" s="68"/>
      <c r="C302" s="68"/>
      <c r="D302" s="64"/>
      <c r="E302" s="113"/>
      <c r="F302" s="64"/>
      <c r="R302" s="64"/>
      <c r="S302" s="64"/>
      <c r="T302" s="64"/>
    </row>
    <row r="303" spans="2:20">
      <c r="B303" s="68"/>
      <c r="C303" s="68"/>
      <c r="D303" s="64"/>
      <c r="E303" s="113"/>
      <c r="F303" s="64"/>
      <c r="R303" s="64"/>
      <c r="S303" s="64"/>
      <c r="T303" s="64"/>
    </row>
    <row r="304" spans="2:20">
      <c r="B304" s="68"/>
      <c r="C304" s="68"/>
      <c r="D304" s="64"/>
      <c r="E304" s="113"/>
      <c r="F304" s="64"/>
      <c r="R304" s="64"/>
      <c r="S304" s="64"/>
      <c r="T304" s="64"/>
    </row>
    <row r="305" spans="2:20">
      <c r="B305" s="68"/>
      <c r="C305" s="68"/>
      <c r="D305" s="64"/>
      <c r="E305" s="113"/>
      <c r="F305" s="64"/>
      <c r="R305" s="64"/>
      <c r="S305" s="64"/>
      <c r="T305" s="64"/>
    </row>
    <row r="306" spans="2:20">
      <c r="B306" s="68"/>
      <c r="C306" s="68"/>
      <c r="D306" s="64"/>
      <c r="E306" s="113"/>
      <c r="F306" s="64"/>
      <c r="R306" s="64"/>
      <c r="S306" s="64"/>
      <c r="T306" s="64"/>
    </row>
    <row r="307" spans="2:20">
      <c r="B307" s="68"/>
      <c r="C307" s="68"/>
      <c r="D307" s="64"/>
      <c r="E307" s="113"/>
      <c r="F307" s="64"/>
      <c r="R307" s="64"/>
      <c r="S307" s="64"/>
      <c r="T307" s="64"/>
    </row>
    <row r="308" spans="2:20">
      <c r="B308" s="68"/>
      <c r="C308" s="68"/>
      <c r="D308" s="64"/>
      <c r="E308" s="113"/>
      <c r="F308" s="64"/>
      <c r="R308" s="64"/>
      <c r="S308" s="64"/>
      <c r="T308" s="64"/>
    </row>
    <row r="309" spans="2:20">
      <c r="B309" s="68"/>
      <c r="C309" s="68"/>
      <c r="D309" s="64"/>
      <c r="E309" s="113"/>
      <c r="F309" s="64"/>
      <c r="R309" s="64"/>
      <c r="S309" s="64"/>
      <c r="T309" s="64"/>
    </row>
    <row r="310" spans="2:20">
      <c r="B310" s="68"/>
      <c r="C310" s="68"/>
      <c r="D310" s="64"/>
      <c r="E310" s="113"/>
      <c r="F310" s="64"/>
      <c r="R310" s="64"/>
      <c r="S310" s="64"/>
      <c r="T310" s="64"/>
    </row>
    <row r="311" spans="2:20">
      <c r="B311" s="68"/>
      <c r="C311" s="68"/>
      <c r="D311" s="64"/>
      <c r="E311" s="113"/>
      <c r="F311" s="64"/>
      <c r="R311" s="64"/>
      <c r="S311" s="64"/>
      <c r="T311" s="64"/>
    </row>
    <row r="312" spans="2:20">
      <c r="B312" s="68"/>
      <c r="C312" s="68"/>
      <c r="D312" s="64"/>
      <c r="E312" s="113"/>
      <c r="F312" s="64"/>
      <c r="R312" s="64"/>
      <c r="S312" s="64"/>
      <c r="T312" s="64"/>
    </row>
    <row r="313" spans="2:20">
      <c r="B313" s="68"/>
      <c r="C313" s="68"/>
      <c r="D313" s="64"/>
      <c r="E313" s="113"/>
      <c r="F313" s="64"/>
      <c r="R313" s="64"/>
      <c r="S313" s="64"/>
      <c r="T313" s="64"/>
    </row>
    <row r="314" spans="2:20">
      <c r="B314" s="68"/>
      <c r="C314" s="68"/>
      <c r="D314" s="64"/>
      <c r="E314" s="113"/>
      <c r="F314" s="64"/>
      <c r="R314" s="64"/>
      <c r="S314" s="64"/>
      <c r="T314" s="64"/>
    </row>
    <row r="315" spans="2:20">
      <c r="B315" s="68"/>
      <c r="C315" s="68"/>
      <c r="D315" s="64"/>
      <c r="E315" s="113"/>
      <c r="F315" s="64"/>
      <c r="R315" s="64"/>
      <c r="S315" s="64"/>
      <c r="T315" s="64"/>
    </row>
    <row r="316" spans="2:20">
      <c r="B316" s="68"/>
      <c r="C316" s="68"/>
      <c r="D316" s="64"/>
      <c r="E316" s="113"/>
      <c r="F316" s="64"/>
      <c r="R316" s="64"/>
      <c r="S316" s="64"/>
      <c r="T316" s="64"/>
    </row>
    <row r="317" spans="2:20">
      <c r="B317" s="68"/>
      <c r="C317" s="68"/>
      <c r="D317" s="64"/>
      <c r="E317" s="113"/>
      <c r="F317" s="64"/>
      <c r="R317" s="64"/>
      <c r="S317" s="64"/>
      <c r="T317" s="64"/>
    </row>
    <row r="318" spans="2:20">
      <c r="B318" s="68"/>
      <c r="C318" s="68"/>
      <c r="D318" s="64"/>
      <c r="E318" s="113"/>
      <c r="F318" s="64"/>
      <c r="R318" s="64"/>
      <c r="S318" s="64"/>
      <c r="T318" s="64"/>
    </row>
    <row r="319" spans="2:20">
      <c r="B319" s="68"/>
      <c r="C319" s="68"/>
      <c r="D319" s="64"/>
      <c r="E319" s="113"/>
      <c r="F319" s="64"/>
      <c r="R319" s="64"/>
      <c r="S319" s="64"/>
      <c r="T319" s="64"/>
    </row>
    <row r="320" spans="2:20">
      <c r="B320" s="68"/>
      <c r="C320" s="68"/>
      <c r="D320" s="64"/>
      <c r="E320" s="113"/>
      <c r="F320" s="64"/>
      <c r="R320" s="64"/>
      <c r="S320" s="64"/>
      <c r="T320" s="64"/>
    </row>
    <row r="321" spans="2:20">
      <c r="B321" s="68"/>
      <c r="C321" s="68"/>
      <c r="D321" s="64"/>
      <c r="E321" s="113"/>
      <c r="F321" s="64"/>
      <c r="R321" s="64"/>
      <c r="S321" s="64"/>
      <c r="T321" s="64"/>
    </row>
    <row r="322" spans="2:20">
      <c r="B322" s="68"/>
      <c r="C322" s="68"/>
      <c r="D322" s="64"/>
      <c r="E322" s="113"/>
      <c r="F322" s="64"/>
      <c r="R322" s="64"/>
      <c r="S322" s="64"/>
      <c r="T322" s="64"/>
    </row>
    <row r="323" spans="2:20">
      <c r="B323" s="68"/>
      <c r="C323" s="68"/>
      <c r="D323" s="64"/>
      <c r="E323" s="113"/>
      <c r="F323" s="64"/>
      <c r="R323" s="64"/>
      <c r="S323" s="64"/>
      <c r="T323" s="64"/>
    </row>
    <row r="324" spans="2:20">
      <c r="B324" s="68"/>
      <c r="C324" s="68"/>
      <c r="D324" s="64"/>
      <c r="E324" s="113"/>
      <c r="F324" s="64"/>
      <c r="R324" s="64"/>
      <c r="S324" s="64"/>
      <c r="T324" s="64"/>
    </row>
    <row r="325" spans="2:20">
      <c r="B325" s="68"/>
      <c r="C325" s="68"/>
      <c r="D325" s="64"/>
      <c r="E325" s="113"/>
      <c r="F325" s="64"/>
      <c r="R325" s="64"/>
      <c r="S325" s="64"/>
      <c r="T325" s="64"/>
    </row>
    <row r="326" spans="2:20">
      <c r="B326" s="68"/>
      <c r="C326" s="68"/>
      <c r="D326" s="64"/>
      <c r="E326" s="113"/>
      <c r="F326" s="64"/>
      <c r="R326" s="64"/>
      <c r="S326" s="64"/>
      <c r="T326" s="64"/>
    </row>
    <row r="327" spans="2:20">
      <c r="B327" s="68"/>
      <c r="C327" s="68"/>
      <c r="D327" s="64"/>
      <c r="E327" s="113"/>
      <c r="F327" s="64"/>
      <c r="R327" s="64"/>
      <c r="S327" s="64"/>
      <c r="T327" s="64"/>
    </row>
    <row r="328" spans="2:20">
      <c r="B328" s="68"/>
      <c r="C328" s="68"/>
      <c r="D328" s="64"/>
      <c r="E328" s="113"/>
      <c r="F328" s="64"/>
      <c r="R328" s="64"/>
      <c r="S328" s="64"/>
      <c r="T328" s="64"/>
    </row>
    <row r="329" spans="2:20">
      <c r="B329" s="68"/>
      <c r="C329" s="68"/>
      <c r="D329" s="64"/>
      <c r="E329" s="113"/>
      <c r="F329" s="64"/>
      <c r="R329" s="64"/>
      <c r="S329" s="64"/>
      <c r="T329" s="64"/>
    </row>
    <row r="330" spans="2:20">
      <c r="B330" s="68"/>
      <c r="C330" s="68"/>
      <c r="D330" s="64"/>
      <c r="E330" s="113"/>
      <c r="F330" s="64"/>
      <c r="R330" s="64"/>
      <c r="S330" s="64"/>
      <c r="T330" s="64"/>
    </row>
    <row r="331" spans="2:20">
      <c r="B331" s="68"/>
      <c r="C331" s="68"/>
      <c r="D331" s="64"/>
      <c r="E331" s="113"/>
      <c r="F331" s="64"/>
      <c r="R331" s="64"/>
      <c r="S331" s="64"/>
      <c r="T331" s="64"/>
    </row>
    <row r="332" spans="2:20">
      <c r="B332" s="68"/>
      <c r="C332" s="68"/>
      <c r="D332" s="64"/>
      <c r="E332" s="113"/>
      <c r="F332" s="64"/>
      <c r="R332" s="64"/>
      <c r="S332" s="64"/>
      <c r="T332" s="64"/>
    </row>
    <row r="333" spans="2:20">
      <c r="B333" s="68"/>
      <c r="C333" s="68"/>
      <c r="D333" s="64"/>
      <c r="E333" s="113"/>
      <c r="F333" s="64"/>
      <c r="R333" s="64"/>
      <c r="S333" s="64"/>
      <c r="T333" s="64"/>
    </row>
    <row r="334" spans="2:20">
      <c r="B334" s="68"/>
      <c r="C334" s="68"/>
      <c r="D334" s="64"/>
      <c r="E334" s="113"/>
      <c r="F334" s="64"/>
      <c r="R334" s="64"/>
      <c r="S334" s="64"/>
      <c r="T334" s="64"/>
    </row>
    <row r="335" spans="2:20">
      <c r="B335" s="68"/>
      <c r="C335" s="68"/>
      <c r="D335" s="64"/>
      <c r="E335" s="113"/>
      <c r="F335" s="64"/>
      <c r="R335" s="64"/>
      <c r="S335" s="64"/>
      <c r="T335" s="64"/>
    </row>
    <row r="336" spans="2:20">
      <c r="B336" s="68"/>
      <c r="C336" s="68"/>
      <c r="D336" s="64"/>
      <c r="E336" s="113"/>
      <c r="F336" s="64"/>
      <c r="R336" s="64"/>
      <c r="S336" s="64"/>
      <c r="T336" s="64"/>
    </row>
    <row r="337" spans="2:20">
      <c r="B337" s="68"/>
      <c r="C337" s="68"/>
      <c r="D337" s="64"/>
      <c r="E337" s="113"/>
      <c r="F337" s="64"/>
      <c r="R337" s="64"/>
      <c r="S337" s="64"/>
      <c r="T337" s="64"/>
    </row>
    <row r="338" spans="2:20">
      <c r="B338" s="68"/>
      <c r="C338" s="68"/>
      <c r="D338" s="64"/>
      <c r="E338" s="113"/>
      <c r="F338" s="64"/>
      <c r="R338" s="64"/>
      <c r="S338" s="64"/>
      <c r="T338" s="64"/>
    </row>
    <row r="339" spans="2:20">
      <c r="B339" s="68"/>
      <c r="C339" s="68"/>
      <c r="D339" s="64"/>
      <c r="E339" s="113"/>
      <c r="F339" s="64"/>
      <c r="R339" s="64"/>
      <c r="S339" s="64"/>
      <c r="T339" s="64"/>
    </row>
    <row r="340" spans="2:20">
      <c r="B340" s="68"/>
      <c r="C340" s="68"/>
      <c r="D340" s="64"/>
      <c r="E340" s="113"/>
      <c r="F340" s="64"/>
      <c r="R340" s="64"/>
      <c r="S340" s="64"/>
      <c r="T340" s="64"/>
    </row>
    <row r="341" spans="2:20">
      <c r="B341" s="68"/>
      <c r="C341" s="68"/>
      <c r="D341" s="64"/>
      <c r="E341" s="113"/>
      <c r="F341" s="64"/>
      <c r="R341" s="64"/>
      <c r="S341" s="64"/>
      <c r="T341" s="64"/>
    </row>
    <row r="342" spans="2:20">
      <c r="B342" s="68"/>
      <c r="C342" s="68"/>
      <c r="D342" s="64"/>
      <c r="E342" s="113"/>
      <c r="F342" s="64"/>
      <c r="R342" s="64"/>
      <c r="S342" s="64"/>
      <c r="T342" s="64"/>
    </row>
    <row r="343" spans="2:20">
      <c r="B343" s="68"/>
      <c r="C343" s="68"/>
      <c r="D343" s="64"/>
      <c r="E343" s="113"/>
      <c r="F343" s="64"/>
      <c r="R343" s="64"/>
      <c r="S343" s="64"/>
      <c r="T343" s="64"/>
    </row>
    <row r="344" spans="2:20">
      <c r="B344" s="68"/>
      <c r="C344" s="68"/>
      <c r="D344" s="64"/>
      <c r="E344" s="113"/>
      <c r="F344" s="64"/>
      <c r="R344" s="64"/>
      <c r="S344" s="64"/>
      <c r="T344" s="64"/>
    </row>
    <row r="345" spans="2:20">
      <c r="B345" s="68"/>
      <c r="C345" s="68"/>
      <c r="D345" s="64"/>
      <c r="E345" s="113"/>
      <c r="F345" s="64"/>
      <c r="R345" s="64"/>
      <c r="S345" s="64"/>
      <c r="T345" s="64"/>
    </row>
    <row r="346" spans="2:20">
      <c r="B346" s="68"/>
      <c r="C346" s="68"/>
      <c r="D346" s="64"/>
      <c r="E346" s="113"/>
      <c r="F346" s="64"/>
      <c r="R346" s="64"/>
      <c r="S346" s="64"/>
      <c r="T346" s="64"/>
    </row>
    <row r="347" spans="2:20">
      <c r="B347" s="68"/>
      <c r="C347" s="68"/>
      <c r="D347" s="64"/>
      <c r="E347" s="113"/>
      <c r="F347" s="64"/>
      <c r="R347" s="64"/>
      <c r="S347" s="64"/>
      <c r="T347" s="64"/>
    </row>
    <row r="348" spans="2:20">
      <c r="B348" s="68"/>
      <c r="C348" s="68"/>
      <c r="D348" s="64"/>
      <c r="E348" s="113"/>
      <c r="F348" s="64"/>
      <c r="R348" s="64"/>
      <c r="S348" s="64"/>
      <c r="T348" s="64"/>
    </row>
    <row r="349" spans="2:20">
      <c r="B349" s="68"/>
      <c r="C349" s="68"/>
      <c r="D349" s="64"/>
      <c r="E349" s="113"/>
      <c r="F349" s="64"/>
      <c r="R349" s="64"/>
      <c r="S349" s="64"/>
      <c r="T349" s="64"/>
    </row>
    <row r="350" spans="2:20">
      <c r="B350" s="68"/>
      <c r="C350" s="68"/>
      <c r="D350" s="64"/>
      <c r="E350" s="113"/>
      <c r="F350" s="64"/>
      <c r="R350" s="64"/>
      <c r="S350" s="64"/>
      <c r="T350" s="64"/>
    </row>
    <row r="351" spans="2:20">
      <c r="B351" s="68"/>
      <c r="C351" s="68"/>
      <c r="D351" s="64"/>
      <c r="E351" s="113"/>
      <c r="F351" s="64"/>
      <c r="R351" s="64"/>
      <c r="S351" s="64"/>
      <c r="T351" s="64"/>
    </row>
    <row r="352" spans="2:20">
      <c r="B352" s="68"/>
      <c r="C352" s="68"/>
      <c r="D352" s="64"/>
      <c r="E352" s="113"/>
      <c r="F352" s="64"/>
      <c r="R352" s="64"/>
      <c r="S352" s="64"/>
      <c r="T352" s="64"/>
    </row>
    <row r="353" spans="2:20">
      <c r="B353" s="68"/>
      <c r="C353" s="68"/>
      <c r="D353" s="64"/>
      <c r="E353" s="113"/>
      <c r="F353" s="64"/>
      <c r="R353" s="64"/>
      <c r="S353" s="64"/>
      <c r="T353" s="64"/>
    </row>
    <row r="354" spans="2:20">
      <c r="B354" s="68"/>
      <c r="C354" s="68"/>
      <c r="D354" s="64"/>
      <c r="E354" s="113"/>
      <c r="F354" s="64"/>
      <c r="R354" s="64"/>
      <c r="S354" s="64"/>
      <c r="T354" s="64"/>
    </row>
    <row r="355" spans="2:20">
      <c r="B355" s="68"/>
      <c r="C355" s="68"/>
      <c r="D355" s="64"/>
      <c r="E355" s="113"/>
      <c r="F355" s="64"/>
      <c r="R355" s="64"/>
      <c r="S355" s="64"/>
      <c r="T355" s="64"/>
    </row>
    <row r="356" spans="2:20">
      <c r="B356" s="68"/>
      <c r="C356" s="68"/>
      <c r="D356" s="64"/>
      <c r="E356" s="113"/>
      <c r="F356" s="64"/>
      <c r="R356" s="64"/>
      <c r="S356" s="64"/>
      <c r="T356" s="64"/>
    </row>
    <row r="357" spans="2:20">
      <c r="B357" s="68"/>
      <c r="C357" s="68"/>
      <c r="D357" s="64"/>
      <c r="E357" s="113"/>
      <c r="F357" s="64"/>
      <c r="R357" s="64"/>
      <c r="S357" s="64"/>
      <c r="T357" s="64"/>
    </row>
    <row r="358" spans="2:20">
      <c r="B358" s="68"/>
      <c r="C358" s="68"/>
      <c r="D358" s="64"/>
      <c r="E358" s="113"/>
      <c r="F358" s="64"/>
      <c r="R358" s="64"/>
      <c r="S358" s="64"/>
      <c r="T358" s="64"/>
    </row>
    <row r="359" spans="2:20">
      <c r="B359" s="68"/>
      <c r="C359" s="68"/>
      <c r="D359" s="64"/>
      <c r="E359" s="113"/>
      <c r="F359" s="64"/>
      <c r="R359" s="64"/>
      <c r="S359" s="64"/>
      <c r="T359" s="64"/>
    </row>
    <row r="360" spans="2:20">
      <c r="B360" s="68"/>
      <c r="C360" s="68"/>
      <c r="D360" s="64"/>
      <c r="E360" s="113"/>
      <c r="F360" s="64"/>
      <c r="R360" s="64"/>
      <c r="S360" s="64"/>
      <c r="T360" s="64"/>
    </row>
    <row r="361" spans="2:20">
      <c r="B361" s="68"/>
      <c r="C361" s="68"/>
      <c r="D361" s="64"/>
      <c r="E361" s="113"/>
      <c r="F361" s="64"/>
      <c r="R361" s="64"/>
      <c r="S361" s="64"/>
      <c r="T361" s="64"/>
    </row>
    <row r="362" spans="2:20">
      <c r="B362" s="68"/>
      <c r="C362" s="68"/>
      <c r="D362" s="64"/>
      <c r="E362" s="113"/>
      <c r="F362" s="64"/>
      <c r="R362" s="64"/>
      <c r="S362" s="64"/>
      <c r="T362" s="64"/>
    </row>
    <row r="363" spans="2:20">
      <c r="B363" s="68"/>
      <c r="C363" s="68"/>
      <c r="D363" s="64"/>
      <c r="E363" s="113"/>
      <c r="F363" s="64"/>
      <c r="R363" s="64"/>
      <c r="S363" s="64"/>
      <c r="T363" s="64"/>
    </row>
    <row r="364" spans="2:20">
      <c r="B364" s="68"/>
      <c r="C364" s="68"/>
      <c r="D364" s="64"/>
      <c r="E364" s="113"/>
      <c r="F364" s="64"/>
      <c r="R364" s="64"/>
      <c r="S364" s="64"/>
      <c r="T364" s="64"/>
    </row>
    <row r="365" spans="2:20">
      <c r="B365" s="68"/>
      <c r="C365" s="68"/>
      <c r="D365" s="64"/>
      <c r="E365" s="113"/>
      <c r="F365" s="64"/>
      <c r="R365" s="64"/>
      <c r="S365" s="64"/>
      <c r="T365" s="64"/>
    </row>
    <row r="366" spans="2:20">
      <c r="B366" s="68"/>
      <c r="C366" s="68"/>
      <c r="D366" s="64"/>
      <c r="E366" s="113"/>
      <c r="F366" s="64"/>
      <c r="R366" s="64"/>
      <c r="S366" s="64"/>
      <c r="T366" s="64"/>
    </row>
    <row r="367" spans="2:20">
      <c r="B367" s="68"/>
      <c r="C367" s="68"/>
      <c r="D367" s="64"/>
      <c r="E367" s="113"/>
      <c r="F367" s="64"/>
      <c r="R367" s="64"/>
      <c r="S367" s="64"/>
      <c r="T367" s="64"/>
    </row>
    <row r="368" spans="2:20">
      <c r="B368" s="68"/>
      <c r="C368" s="68"/>
      <c r="D368" s="64"/>
      <c r="E368" s="113"/>
      <c r="F368" s="64"/>
      <c r="R368" s="64"/>
      <c r="S368" s="64"/>
      <c r="T368" s="64"/>
    </row>
    <row r="369" spans="2:20">
      <c r="B369" s="68"/>
      <c r="C369" s="68"/>
      <c r="D369" s="64"/>
      <c r="E369" s="113"/>
      <c r="F369" s="64"/>
      <c r="R369" s="64"/>
      <c r="S369" s="64"/>
      <c r="T369" s="64"/>
    </row>
    <row r="370" spans="2:20">
      <c r="B370" s="68"/>
      <c r="C370" s="68"/>
      <c r="D370" s="64"/>
      <c r="E370" s="113"/>
      <c r="F370" s="64"/>
      <c r="R370" s="64"/>
      <c r="S370" s="64"/>
      <c r="T370" s="64"/>
    </row>
    <row r="371" spans="2:20">
      <c r="B371" s="68"/>
      <c r="C371" s="68"/>
      <c r="D371" s="64"/>
      <c r="E371" s="113"/>
      <c r="F371" s="64"/>
      <c r="R371" s="64"/>
      <c r="S371" s="64"/>
      <c r="T371" s="64"/>
    </row>
    <row r="372" spans="2:20">
      <c r="B372" s="68"/>
      <c r="C372" s="68"/>
      <c r="D372" s="64"/>
      <c r="E372" s="113"/>
      <c r="F372" s="64"/>
      <c r="R372" s="64"/>
      <c r="S372" s="64"/>
      <c r="T372" s="64"/>
    </row>
    <row r="373" spans="2:20">
      <c r="B373" s="68"/>
      <c r="C373" s="68"/>
      <c r="D373" s="64"/>
      <c r="E373" s="113"/>
      <c r="F373" s="64"/>
      <c r="R373" s="64"/>
      <c r="S373" s="64"/>
      <c r="T373" s="64"/>
    </row>
    <row r="374" spans="2:20">
      <c r="B374" s="68"/>
      <c r="C374" s="68"/>
      <c r="D374" s="64"/>
      <c r="E374" s="113"/>
      <c r="F374" s="64"/>
      <c r="R374" s="64"/>
      <c r="S374" s="64"/>
      <c r="T374" s="64"/>
    </row>
    <row r="375" spans="2:20">
      <c r="B375" s="68"/>
      <c r="C375" s="68"/>
      <c r="D375" s="64"/>
      <c r="E375" s="113"/>
      <c r="F375" s="64"/>
      <c r="R375" s="64"/>
      <c r="S375" s="64"/>
      <c r="T375" s="64"/>
    </row>
    <row r="376" spans="2:20">
      <c r="B376" s="68"/>
      <c r="C376" s="68"/>
      <c r="D376" s="64"/>
      <c r="E376" s="113"/>
      <c r="F376" s="64"/>
      <c r="R376" s="64"/>
      <c r="S376" s="64"/>
      <c r="T376" s="64"/>
    </row>
    <row r="377" spans="2:20">
      <c r="B377" s="68"/>
      <c r="C377" s="68"/>
      <c r="D377" s="64"/>
      <c r="E377" s="113"/>
      <c r="F377" s="64"/>
      <c r="R377" s="64"/>
      <c r="S377" s="64"/>
      <c r="T377" s="64"/>
    </row>
    <row r="378" spans="2:20">
      <c r="B378" s="68"/>
      <c r="C378" s="68"/>
      <c r="D378" s="64"/>
      <c r="E378" s="113"/>
      <c r="F378" s="64"/>
      <c r="R378" s="64"/>
      <c r="S378" s="64"/>
      <c r="T378" s="64"/>
    </row>
    <row r="379" spans="2:20">
      <c r="B379" s="68"/>
      <c r="C379" s="68"/>
      <c r="D379" s="64"/>
      <c r="E379" s="113"/>
      <c r="F379" s="64"/>
      <c r="R379" s="64"/>
      <c r="S379" s="64"/>
      <c r="T379" s="64"/>
    </row>
    <row r="380" spans="2:20">
      <c r="B380" s="68"/>
      <c r="C380" s="68"/>
      <c r="D380" s="64"/>
      <c r="E380" s="113"/>
      <c r="F380" s="64"/>
      <c r="R380" s="64"/>
      <c r="S380" s="64"/>
      <c r="T380" s="64"/>
    </row>
    <row r="381" spans="2:20">
      <c r="B381" s="68"/>
      <c r="C381" s="68"/>
      <c r="D381" s="64"/>
      <c r="E381" s="113"/>
      <c r="F381" s="64"/>
      <c r="R381" s="64"/>
      <c r="S381" s="64"/>
      <c r="T381" s="64"/>
    </row>
    <row r="382" spans="2:20">
      <c r="B382" s="68"/>
      <c r="C382" s="68"/>
      <c r="D382" s="64"/>
      <c r="E382" s="113"/>
      <c r="F382" s="64"/>
      <c r="R382" s="64"/>
      <c r="S382" s="64"/>
      <c r="T382" s="64"/>
    </row>
    <row r="383" spans="2:20">
      <c r="B383" s="68"/>
      <c r="C383" s="68"/>
      <c r="D383" s="64"/>
      <c r="E383" s="113"/>
      <c r="F383" s="64"/>
      <c r="R383" s="64"/>
      <c r="S383" s="64"/>
      <c r="T383" s="64"/>
    </row>
    <row r="384" spans="2:20">
      <c r="B384" s="68"/>
      <c r="C384" s="68"/>
      <c r="D384" s="64"/>
      <c r="E384" s="113"/>
      <c r="F384" s="64"/>
      <c r="R384" s="64"/>
      <c r="S384" s="64"/>
      <c r="T384" s="64"/>
    </row>
    <row r="385" spans="2:20">
      <c r="B385" s="68"/>
      <c r="C385" s="68"/>
      <c r="D385" s="64"/>
      <c r="E385" s="113"/>
      <c r="F385" s="64"/>
      <c r="R385" s="64"/>
      <c r="S385" s="64"/>
      <c r="T385" s="64"/>
    </row>
    <row r="386" spans="2:20">
      <c r="B386" s="68"/>
      <c r="C386" s="68"/>
      <c r="D386" s="64"/>
      <c r="E386" s="113"/>
      <c r="F386" s="64"/>
      <c r="R386" s="64"/>
      <c r="S386" s="64"/>
      <c r="T386" s="64"/>
    </row>
    <row r="387" spans="2:20">
      <c r="B387" s="68"/>
      <c r="C387" s="68"/>
      <c r="D387" s="64"/>
      <c r="E387" s="113"/>
      <c r="F387" s="64"/>
      <c r="R387" s="64"/>
      <c r="S387" s="64"/>
      <c r="T387" s="64"/>
    </row>
    <row r="388" spans="2:20">
      <c r="B388" s="68"/>
      <c r="C388" s="68"/>
      <c r="D388" s="64"/>
      <c r="E388" s="113"/>
      <c r="F388" s="64"/>
      <c r="R388" s="64"/>
      <c r="S388" s="64"/>
      <c r="T388" s="64"/>
    </row>
    <row r="389" spans="2:20">
      <c r="B389" s="68"/>
      <c r="C389" s="68"/>
      <c r="D389" s="64"/>
      <c r="E389" s="113"/>
      <c r="F389" s="64"/>
      <c r="R389" s="64"/>
      <c r="S389" s="64"/>
      <c r="T389" s="64"/>
    </row>
    <row r="390" spans="2:20">
      <c r="B390" s="68"/>
      <c r="C390" s="68"/>
      <c r="D390" s="64"/>
      <c r="E390" s="113"/>
      <c r="F390" s="64"/>
      <c r="R390" s="64"/>
      <c r="S390" s="64"/>
      <c r="T390" s="64"/>
    </row>
    <row r="391" spans="2:20">
      <c r="B391" s="68"/>
      <c r="C391" s="68"/>
      <c r="D391" s="64"/>
      <c r="E391" s="113"/>
      <c r="F391" s="64"/>
      <c r="R391" s="64"/>
      <c r="S391" s="64"/>
      <c r="T391" s="64"/>
    </row>
    <row r="392" spans="2:20">
      <c r="B392" s="68"/>
      <c r="C392" s="68"/>
      <c r="D392" s="64"/>
      <c r="E392" s="113"/>
      <c r="F392" s="64"/>
      <c r="R392" s="64"/>
      <c r="S392" s="64"/>
      <c r="T392" s="64"/>
    </row>
    <row r="393" spans="2:20">
      <c r="B393" s="68"/>
      <c r="C393" s="68"/>
      <c r="D393" s="64"/>
      <c r="E393" s="113"/>
      <c r="F393" s="64"/>
      <c r="R393" s="64"/>
      <c r="S393" s="64"/>
      <c r="T393" s="64"/>
    </row>
    <row r="394" spans="2:20">
      <c r="B394" s="68"/>
      <c r="C394" s="68"/>
      <c r="D394" s="64"/>
      <c r="E394" s="113"/>
      <c r="F394" s="64"/>
      <c r="R394" s="64"/>
      <c r="S394" s="64"/>
      <c r="T394" s="64"/>
    </row>
    <row r="395" spans="2:20">
      <c r="B395" s="68"/>
      <c r="C395" s="68"/>
      <c r="D395" s="64"/>
      <c r="E395" s="113"/>
      <c r="F395" s="64"/>
      <c r="R395" s="64"/>
      <c r="S395" s="64"/>
      <c r="T395" s="64"/>
    </row>
    <row r="396" spans="2:20">
      <c r="B396" s="68"/>
      <c r="C396" s="68"/>
      <c r="D396" s="64"/>
      <c r="E396" s="113"/>
      <c r="F396" s="64"/>
      <c r="R396" s="64"/>
      <c r="S396" s="64"/>
      <c r="T396" s="64"/>
    </row>
    <row r="397" spans="2:20">
      <c r="B397" s="68"/>
      <c r="C397" s="68"/>
      <c r="D397" s="64"/>
      <c r="E397" s="113"/>
      <c r="F397" s="64"/>
      <c r="R397" s="64"/>
      <c r="S397" s="64"/>
      <c r="T397" s="64"/>
    </row>
    <row r="398" spans="2:20">
      <c r="B398" s="68"/>
      <c r="C398" s="68"/>
      <c r="D398" s="64"/>
      <c r="E398" s="113"/>
      <c r="F398" s="64"/>
      <c r="R398" s="64"/>
      <c r="S398" s="64"/>
      <c r="T398" s="64"/>
    </row>
    <row r="399" spans="2:20">
      <c r="B399" s="68"/>
      <c r="C399" s="68"/>
      <c r="D399" s="64"/>
      <c r="E399" s="113"/>
      <c r="F399" s="64"/>
      <c r="R399" s="64"/>
      <c r="S399" s="64"/>
      <c r="T399" s="64"/>
    </row>
    <row r="400" spans="2:20">
      <c r="B400" s="68"/>
      <c r="C400" s="68"/>
      <c r="D400" s="64"/>
      <c r="E400" s="113"/>
      <c r="F400" s="64"/>
      <c r="R400" s="64"/>
      <c r="S400" s="64"/>
      <c r="T400" s="64"/>
    </row>
    <row r="401" spans="2:20">
      <c r="B401" s="68"/>
      <c r="C401" s="68"/>
      <c r="D401" s="64"/>
      <c r="E401" s="113"/>
      <c r="F401" s="64"/>
      <c r="R401" s="64"/>
      <c r="S401" s="64"/>
      <c r="T401" s="64"/>
    </row>
    <row r="402" spans="2:20">
      <c r="B402" s="68"/>
      <c r="C402" s="68"/>
      <c r="D402" s="64"/>
      <c r="E402" s="113"/>
      <c r="F402" s="64"/>
      <c r="R402" s="64"/>
      <c r="S402" s="64"/>
      <c r="T402" s="64"/>
    </row>
    <row r="403" spans="2:20">
      <c r="B403" s="68"/>
      <c r="C403" s="68"/>
      <c r="D403" s="64"/>
      <c r="E403" s="113"/>
      <c r="F403" s="64"/>
      <c r="R403" s="64"/>
      <c r="S403" s="64"/>
      <c r="T403" s="64"/>
    </row>
    <row r="404" spans="2:20">
      <c r="B404" s="68"/>
      <c r="C404" s="68"/>
      <c r="D404" s="64"/>
      <c r="E404" s="113"/>
      <c r="F404" s="64"/>
      <c r="R404" s="64"/>
      <c r="S404" s="64"/>
      <c r="T404" s="64"/>
    </row>
    <row r="405" spans="2:20">
      <c r="B405" s="68"/>
      <c r="C405" s="68"/>
      <c r="D405" s="64"/>
      <c r="E405" s="113"/>
      <c r="F405" s="64"/>
      <c r="R405" s="64"/>
      <c r="S405" s="64"/>
      <c r="T405" s="64"/>
    </row>
    <row r="406" spans="2:20">
      <c r="B406" s="68"/>
      <c r="C406" s="68"/>
      <c r="D406" s="64"/>
      <c r="E406" s="113"/>
      <c r="F406" s="64"/>
      <c r="R406" s="64"/>
      <c r="S406" s="64"/>
      <c r="T406" s="64"/>
    </row>
    <row r="407" spans="2:20">
      <c r="B407" s="68"/>
      <c r="C407" s="68"/>
      <c r="D407" s="64"/>
      <c r="E407" s="113"/>
      <c r="F407" s="64"/>
      <c r="R407" s="64"/>
      <c r="S407" s="64"/>
      <c r="T407" s="64"/>
    </row>
    <row r="408" spans="2:20">
      <c r="B408" s="68"/>
      <c r="C408" s="68"/>
      <c r="D408" s="64"/>
      <c r="E408" s="113"/>
      <c r="F408" s="64"/>
      <c r="R408" s="64"/>
      <c r="S408" s="64"/>
      <c r="T408" s="64"/>
    </row>
    <row r="409" spans="2:20">
      <c r="B409" s="68"/>
      <c r="C409" s="68"/>
      <c r="D409" s="64"/>
      <c r="E409" s="113"/>
      <c r="F409" s="64"/>
      <c r="R409" s="64"/>
      <c r="S409" s="64"/>
      <c r="T409" s="64"/>
    </row>
    <row r="410" spans="2:20">
      <c r="B410" s="68"/>
      <c r="C410" s="68"/>
      <c r="D410" s="64"/>
      <c r="E410" s="113"/>
      <c r="F410" s="64"/>
      <c r="R410" s="64"/>
      <c r="S410" s="64"/>
      <c r="T410" s="64"/>
    </row>
    <row r="411" spans="2:20">
      <c r="B411" s="68"/>
      <c r="C411" s="68"/>
      <c r="D411" s="64"/>
      <c r="E411" s="113"/>
      <c r="F411" s="64"/>
      <c r="R411" s="64"/>
      <c r="S411" s="64"/>
      <c r="T411" s="64"/>
    </row>
    <row r="412" spans="2:20">
      <c r="B412" s="68"/>
      <c r="C412" s="68"/>
      <c r="D412" s="64"/>
      <c r="E412" s="113"/>
      <c r="F412" s="64"/>
      <c r="R412" s="64"/>
      <c r="S412" s="64"/>
      <c r="T412" s="64"/>
    </row>
    <row r="413" spans="2:20">
      <c r="B413" s="68"/>
      <c r="C413" s="68"/>
      <c r="D413" s="64"/>
      <c r="E413" s="113"/>
      <c r="F413" s="64"/>
      <c r="R413" s="64"/>
      <c r="S413" s="64"/>
      <c r="T413" s="64"/>
    </row>
    <row r="414" spans="2:20">
      <c r="B414" s="68"/>
      <c r="C414" s="68"/>
      <c r="D414" s="64"/>
      <c r="E414" s="113"/>
      <c r="F414" s="64"/>
      <c r="R414" s="64"/>
      <c r="S414" s="64"/>
      <c r="T414" s="64"/>
    </row>
    <row r="415" spans="2:20">
      <c r="B415" s="68"/>
      <c r="C415" s="68"/>
      <c r="D415" s="64"/>
      <c r="E415" s="113"/>
      <c r="F415" s="64"/>
      <c r="R415" s="64"/>
      <c r="S415" s="64"/>
      <c r="T415" s="64"/>
    </row>
    <row r="416" spans="2:20">
      <c r="B416" s="68"/>
      <c r="C416" s="68"/>
      <c r="D416" s="64"/>
      <c r="E416" s="113"/>
      <c r="F416" s="64"/>
      <c r="R416" s="64"/>
      <c r="S416" s="64"/>
      <c r="T416" s="64"/>
    </row>
    <row r="417" spans="2:20">
      <c r="B417" s="68"/>
      <c r="C417" s="68"/>
      <c r="D417" s="64"/>
      <c r="E417" s="113"/>
      <c r="F417" s="64"/>
      <c r="R417" s="64"/>
      <c r="S417" s="64"/>
      <c r="T417" s="64"/>
    </row>
    <row r="418" spans="2:20">
      <c r="B418" s="68"/>
      <c r="C418" s="68"/>
      <c r="D418" s="64"/>
      <c r="E418" s="113"/>
      <c r="F418" s="64"/>
      <c r="R418" s="64"/>
      <c r="S418" s="64"/>
      <c r="T418" s="64"/>
    </row>
    <row r="419" spans="2:20">
      <c r="B419" s="68"/>
      <c r="C419" s="68"/>
      <c r="D419" s="64"/>
      <c r="E419" s="113"/>
      <c r="F419" s="64"/>
      <c r="R419" s="64"/>
      <c r="S419" s="64"/>
      <c r="T419" s="64"/>
    </row>
    <row r="420" spans="2:20">
      <c r="B420" s="68"/>
      <c r="C420" s="68"/>
      <c r="D420" s="64"/>
      <c r="E420" s="113"/>
      <c r="F420" s="64"/>
      <c r="R420" s="64"/>
      <c r="S420" s="64"/>
      <c r="T420" s="64"/>
    </row>
    <row r="421" spans="2:20">
      <c r="B421" s="68"/>
      <c r="C421" s="68"/>
      <c r="D421" s="64"/>
      <c r="E421" s="113"/>
      <c r="F421" s="64"/>
      <c r="R421" s="64"/>
      <c r="S421" s="64"/>
      <c r="T421" s="64"/>
    </row>
    <row r="422" spans="2:20">
      <c r="B422" s="68"/>
      <c r="C422" s="68"/>
      <c r="D422" s="64"/>
      <c r="E422" s="113"/>
      <c r="F422" s="64"/>
      <c r="R422" s="64"/>
      <c r="S422" s="64"/>
      <c r="T422" s="64"/>
    </row>
    <row r="423" spans="2:20">
      <c r="B423" s="68"/>
      <c r="C423" s="68"/>
      <c r="D423" s="64"/>
      <c r="E423" s="113"/>
      <c r="F423" s="64"/>
      <c r="R423" s="64"/>
      <c r="S423" s="64"/>
      <c r="T423" s="64"/>
    </row>
    <row r="424" spans="2:20">
      <c r="B424" s="68"/>
      <c r="C424" s="68"/>
      <c r="D424" s="64"/>
      <c r="E424" s="113"/>
      <c r="F424" s="64"/>
      <c r="R424" s="64"/>
      <c r="S424" s="64"/>
      <c r="T424" s="64"/>
    </row>
    <row r="425" spans="2:20">
      <c r="B425" s="68"/>
      <c r="C425" s="68"/>
      <c r="D425" s="64"/>
      <c r="E425" s="113"/>
      <c r="F425" s="64"/>
      <c r="R425" s="64"/>
      <c r="S425" s="64"/>
      <c r="T425" s="64"/>
    </row>
    <row r="426" spans="2:20">
      <c r="B426" s="68"/>
      <c r="C426" s="68"/>
      <c r="D426" s="64"/>
      <c r="E426" s="113"/>
      <c r="F426" s="64"/>
      <c r="R426" s="64"/>
      <c r="S426" s="64"/>
      <c r="T426" s="64"/>
    </row>
    <row r="427" spans="2:20">
      <c r="B427" s="68"/>
      <c r="C427" s="68"/>
      <c r="D427" s="64"/>
      <c r="E427" s="113"/>
      <c r="F427" s="64"/>
      <c r="R427" s="64"/>
      <c r="S427" s="64"/>
      <c r="T427" s="64"/>
    </row>
    <row r="428" spans="2:20">
      <c r="B428" s="68"/>
      <c r="C428" s="68"/>
      <c r="D428" s="64"/>
      <c r="E428" s="113"/>
      <c r="F428" s="64"/>
      <c r="R428" s="64"/>
      <c r="S428" s="64"/>
      <c r="T428" s="64"/>
    </row>
    <row r="429" spans="2:20">
      <c r="B429" s="68"/>
      <c r="C429" s="68"/>
      <c r="D429" s="64"/>
      <c r="E429" s="113"/>
      <c r="F429" s="64"/>
      <c r="R429" s="64"/>
      <c r="S429" s="64"/>
      <c r="T429" s="64"/>
    </row>
    <row r="430" spans="2:20">
      <c r="B430" s="68"/>
      <c r="C430" s="68"/>
      <c r="D430" s="64"/>
      <c r="E430" s="113"/>
      <c r="F430" s="64"/>
      <c r="R430" s="64"/>
      <c r="S430" s="64"/>
      <c r="T430" s="64"/>
    </row>
    <row r="431" spans="2:20">
      <c r="B431" s="68"/>
      <c r="C431" s="68"/>
      <c r="D431" s="64"/>
      <c r="E431" s="113"/>
      <c r="F431" s="64"/>
      <c r="R431" s="64"/>
      <c r="S431" s="64"/>
      <c r="T431" s="64"/>
    </row>
    <row r="432" spans="2:20">
      <c r="B432" s="68"/>
      <c r="C432" s="68"/>
      <c r="D432" s="64"/>
      <c r="E432" s="113"/>
      <c r="F432" s="64"/>
      <c r="R432" s="64"/>
      <c r="S432" s="64"/>
      <c r="T432" s="64"/>
    </row>
    <row r="433" spans="2:20">
      <c r="B433" s="68"/>
      <c r="C433" s="68"/>
      <c r="D433" s="64"/>
      <c r="E433" s="113"/>
      <c r="F433" s="64"/>
      <c r="R433" s="64"/>
      <c r="S433" s="64"/>
      <c r="T433" s="64"/>
    </row>
    <row r="434" spans="2:20">
      <c r="B434" s="68"/>
      <c r="C434" s="68"/>
      <c r="D434" s="64"/>
      <c r="E434" s="113"/>
      <c r="F434" s="64"/>
      <c r="R434" s="64"/>
      <c r="S434" s="64"/>
      <c r="T434" s="64"/>
    </row>
    <row r="435" spans="2:20">
      <c r="B435" s="68"/>
      <c r="C435" s="68"/>
      <c r="D435" s="64"/>
      <c r="E435" s="113"/>
      <c r="F435" s="64"/>
      <c r="R435" s="64"/>
      <c r="S435" s="64"/>
      <c r="T435" s="64"/>
    </row>
    <row r="436" spans="2:20">
      <c r="B436" s="68"/>
      <c r="C436" s="68"/>
      <c r="D436" s="64"/>
      <c r="E436" s="113"/>
      <c r="F436" s="64"/>
      <c r="R436" s="64"/>
      <c r="S436" s="64"/>
      <c r="T436" s="64"/>
    </row>
    <row r="437" spans="2:20">
      <c r="B437" s="68"/>
      <c r="C437" s="68"/>
      <c r="D437" s="64"/>
      <c r="E437" s="113"/>
      <c r="F437" s="64"/>
      <c r="R437" s="64"/>
      <c r="S437" s="64"/>
      <c r="T437" s="64"/>
    </row>
    <row r="438" spans="2:20">
      <c r="B438" s="68"/>
      <c r="C438" s="68"/>
      <c r="D438" s="64"/>
      <c r="E438" s="113"/>
      <c r="F438" s="64"/>
      <c r="R438" s="64"/>
      <c r="S438" s="64"/>
      <c r="T438" s="64"/>
    </row>
    <row r="439" spans="2:20">
      <c r="B439" s="68"/>
      <c r="C439" s="68"/>
      <c r="D439" s="64"/>
      <c r="E439" s="113"/>
      <c r="F439" s="64"/>
      <c r="R439" s="64"/>
      <c r="S439" s="64"/>
      <c r="T439" s="64"/>
    </row>
    <row r="440" spans="2:20">
      <c r="B440" s="68"/>
      <c r="C440" s="68"/>
      <c r="D440" s="64"/>
      <c r="E440" s="113"/>
      <c r="F440" s="64"/>
      <c r="R440" s="64"/>
      <c r="S440" s="64"/>
      <c r="T440" s="64"/>
    </row>
    <row r="441" spans="2:20">
      <c r="B441" s="68"/>
      <c r="C441" s="68"/>
      <c r="D441" s="64"/>
      <c r="E441" s="113"/>
      <c r="F441" s="64"/>
      <c r="R441" s="64"/>
      <c r="S441" s="64"/>
      <c r="T441" s="64"/>
    </row>
    <row r="442" spans="2:20">
      <c r="B442" s="68"/>
      <c r="C442" s="68"/>
      <c r="D442" s="64"/>
      <c r="E442" s="113"/>
      <c r="F442" s="64"/>
      <c r="R442" s="64"/>
      <c r="S442" s="64"/>
      <c r="T442" s="64"/>
    </row>
    <row r="443" spans="2:20">
      <c r="B443" s="68"/>
      <c r="C443" s="68"/>
      <c r="D443" s="64"/>
      <c r="E443" s="113"/>
      <c r="F443" s="64"/>
      <c r="R443" s="64"/>
      <c r="S443" s="64"/>
      <c r="T443" s="64"/>
    </row>
    <row r="444" spans="2:20">
      <c r="B444" s="68"/>
      <c r="C444" s="68"/>
      <c r="D444" s="64"/>
      <c r="E444" s="113"/>
      <c r="F444" s="64"/>
      <c r="R444" s="64"/>
      <c r="S444" s="64"/>
      <c r="T444" s="64"/>
    </row>
    <row r="445" spans="2:20">
      <c r="B445" s="68"/>
      <c r="C445" s="68"/>
      <c r="D445" s="64"/>
      <c r="E445" s="113"/>
      <c r="F445" s="64"/>
      <c r="R445" s="64"/>
      <c r="S445" s="64"/>
      <c r="T445" s="64"/>
    </row>
    <row r="446" spans="2:20">
      <c r="B446" s="68"/>
      <c r="C446" s="68"/>
      <c r="D446" s="64"/>
      <c r="E446" s="113"/>
      <c r="F446" s="64"/>
      <c r="R446" s="64"/>
      <c r="S446" s="64"/>
      <c r="T446" s="64"/>
    </row>
    <row r="447" spans="2:20">
      <c r="B447" s="68"/>
      <c r="C447" s="68"/>
      <c r="D447" s="64"/>
      <c r="E447" s="113"/>
      <c r="F447" s="64"/>
      <c r="R447" s="64"/>
      <c r="S447" s="64"/>
      <c r="T447" s="64"/>
    </row>
    <row r="448" spans="2:20">
      <c r="B448" s="68"/>
      <c r="C448" s="68"/>
      <c r="D448" s="64"/>
      <c r="E448" s="113"/>
      <c r="F448" s="64"/>
      <c r="R448" s="64"/>
      <c r="S448" s="64"/>
      <c r="T448" s="64"/>
    </row>
    <row r="449" spans="2:20">
      <c r="B449" s="68"/>
      <c r="C449" s="68"/>
      <c r="D449" s="64"/>
      <c r="E449" s="113"/>
      <c r="F449" s="64"/>
      <c r="R449" s="64"/>
      <c r="S449" s="64"/>
      <c r="T449" s="64"/>
    </row>
    <row r="450" spans="2:20">
      <c r="B450" s="68"/>
      <c r="C450" s="68"/>
      <c r="D450" s="64"/>
      <c r="E450" s="113"/>
      <c r="F450" s="64"/>
      <c r="R450" s="64"/>
      <c r="S450" s="64"/>
      <c r="T450" s="64"/>
    </row>
    <row r="451" spans="2:20">
      <c r="B451" s="68"/>
      <c r="C451" s="68"/>
      <c r="D451" s="64"/>
      <c r="E451" s="113"/>
      <c r="F451" s="64"/>
      <c r="R451" s="64"/>
      <c r="S451" s="64"/>
      <c r="T451" s="64"/>
    </row>
    <row r="452" spans="2:20">
      <c r="B452" s="68"/>
      <c r="C452" s="68"/>
      <c r="D452" s="64"/>
      <c r="E452" s="113"/>
      <c r="F452" s="64"/>
      <c r="R452" s="64"/>
      <c r="S452" s="64"/>
      <c r="T452" s="64"/>
    </row>
    <row r="453" spans="2:20">
      <c r="B453" s="68"/>
      <c r="C453" s="68"/>
      <c r="D453" s="64"/>
      <c r="E453" s="113"/>
      <c r="F453" s="64"/>
      <c r="R453" s="64"/>
      <c r="S453" s="64"/>
      <c r="T453" s="64"/>
    </row>
    <row r="454" spans="2:20">
      <c r="B454" s="68"/>
      <c r="C454" s="68"/>
      <c r="D454" s="64"/>
      <c r="E454" s="113"/>
      <c r="F454" s="64"/>
      <c r="R454" s="64"/>
      <c r="S454" s="64"/>
      <c r="T454" s="64"/>
    </row>
    <row r="455" spans="2:20">
      <c r="B455" s="68"/>
      <c r="C455" s="68"/>
      <c r="D455" s="64"/>
      <c r="E455" s="113"/>
      <c r="F455" s="64"/>
      <c r="R455" s="64"/>
      <c r="S455" s="64"/>
      <c r="T455" s="64"/>
    </row>
    <row r="456" spans="2:20">
      <c r="B456" s="68"/>
      <c r="C456" s="68"/>
      <c r="D456" s="64"/>
      <c r="E456" s="113"/>
      <c r="F456" s="64"/>
      <c r="R456" s="64"/>
      <c r="S456" s="64"/>
      <c r="T456" s="64"/>
    </row>
    <row r="457" spans="2:20">
      <c r="B457" s="68"/>
      <c r="C457" s="68"/>
      <c r="D457" s="64"/>
      <c r="E457" s="113"/>
      <c r="F457" s="64"/>
      <c r="R457" s="64"/>
      <c r="S457" s="64"/>
      <c r="T457" s="64"/>
    </row>
    <row r="458" spans="2:20">
      <c r="B458" s="68"/>
      <c r="C458" s="68"/>
      <c r="D458" s="64"/>
      <c r="E458" s="113"/>
      <c r="F458" s="64"/>
      <c r="R458" s="64"/>
      <c r="S458" s="64"/>
      <c r="T458" s="64"/>
    </row>
    <row r="459" spans="2:20">
      <c r="B459" s="68"/>
      <c r="C459" s="68"/>
      <c r="D459" s="64"/>
      <c r="E459" s="113"/>
      <c r="F459" s="64"/>
      <c r="R459" s="64"/>
      <c r="S459" s="64"/>
      <c r="T459" s="64"/>
    </row>
    <row r="460" spans="2:20">
      <c r="B460" s="68"/>
      <c r="C460" s="68"/>
      <c r="D460" s="64"/>
      <c r="E460" s="113"/>
      <c r="F460" s="64"/>
      <c r="R460" s="64"/>
      <c r="S460" s="64"/>
      <c r="T460" s="64"/>
    </row>
    <row r="461" spans="2:20">
      <c r="B461" s="68"/>
      <c r="C461" s="68"/>
      <c r="D461" s="68"/>
      <c r="E461" s="120"/>
      <c r="F461" s="68"/>
      <c r="R461" s="68"/>
      <c r="S461" s="68"/>
      <c r="T461" s="68"/>
    </row>
    <row r="462" spans="2:20">
      <c r="B462" s="68"/>
      <c r="C462" s="68"/>
      <c r="D462" s="68"/>
      <c r="E462" s="120"/>
      <c r="F462" s="68"/>
      <c r="R462" s="68"/>
      <c r="S462" s="68"/>
      <c r="T462" s="68"/>
    </row>
    <row r="463" spans="2:20">
      <c r="B463" s="68"/>
      <c r="C463" s="68"/>
      <c r="D463" s="68"/>
      <c r="E463" s="120"/>
      <c r="F463" s="68"/>
      <c r="R463" s="68"/>
      <c r="S463" s="68"/>
      <c r="T463" s="68"/>
    </row>
    <row r="464" spans="2:20">
      <c r="B464" s="68"/>
      <c r="C464" s="68"/>
      <c r="D464" s="68"/>
      <c r="E464" s="120"/>
      <c r="F464" s="68"/>
      <c r="R464" s="68"/>
      <c r="S464" s="68"/>
      <c r="T464" s="68"/>
    </row>
    <row r="465" spans="2:20">
      <c r="B465" s="68"/>
      <c r="C465" s="68"/>
      <c r="D465" s="68"/>
      <c r="E465" s="120"/>
      <c r="F465" s="68"/>
      <c r="R465" s="68"/>
      <c r="S465" s="68"/>
      <c r="T465" s="68"/>
    </row>
    <row r="466" spans="2:20">
      <c r="B466" s="68"/>
      <c r="C466" s="68"/>
      <c r="D466" s="68"/>
      <c r="E466" s="120"/>
      <c r="F466" s="68"/>
      <c r="R466" s="68"/>
      <c r="S466" s="68"/>
      <c r="T466" s="68"/>
    </row>
  </sheetData>
  <phoneticPr fontId="25" type="noConversion"/>
  <conditionalFormatting sqref="E40:E41">
    <cfRule type="expression" dxfId="77" priority="8" stopIfTrue="1">
      <formula>TYPE&lt;&gt;PREV_TYPE</formula>
    </cfRule>
    <cfRule type="expression" dxfId="76" priority="9" stopIfTrue="1">
      <formula>MAIN_GROUP&lt;&gt;PREV_MAIN_GROUP</formula>
    </cfRule>
    <cfRule type="expression" dxfId="75" priority="10" stopIfTrue="1">
      <formula>COUNTIF(F40:Q40,"M")&gt;1</formula>
    </cfRule>
  </conditionalFormatting>
  <conditionalFormatting sqref="F40:AG41">
    <cfRule type="expression" dxfId="74" priority="11" stopIfTrue="1">
      <formula>TYPE&lt;&gt;PREV_TYPE</formula>
    </cfRule>
    <cfRule type="expression" dxfId="73" priority="12" stopIfTrue="1">
      <formula>MAIN_GROUP&lt;&gt;PREV_MAIN_GROUP</formula>
    </cfRule>
    <cfRule type="cellIs" dxfId="72" priority="13" stopIfTrue="1" operator="equal">
      <formula>"M"</formula>
    </cfRule>
  </conditionalFormatting>
  <conditionalFormatting sqref="F4:AG4 F6:AG39">
    <cfRule type="expression" dxfId="71" priority="14" stopIfTrue="1">
      <formula>MOD(COLUMN(),2)=0</formula>
    </cfRule>
  </conditionalFormatting>
  <conditionalFormatting sqref="B7:D39">
    <cfRule type="expression" dxfId="70" priority="15" stopIfTrue="1">
      <formula>AND($AI7=1)</formula>
    </cfRule>
    <cfRule type="expression" dxfId="69" priority="16" stopIfTrue="1">
      <formula>AND($AI7=2)</formula>
    </cfRule>
  </conditionalFormatting>
  <hyperlinks>
    <hyperlink ref="A1" location="Pääsivu!A1" display="⌂"/>
  </hyperlinks>
  <pageMargins left="0.36" right="0.75" top="0.4" bottom="0.3" header="0.27" footer="0.24"/>
  <pageSetup paperSize="9" scale="85"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sheetPr>
    <tabColor rgb="FF2C1CA4"/>
  </sheetPr>
  <dimension ref="A1:AM475"/>
  <sheetViews>
    <sheetView zoomScale="140" zoomScaleNormal="140" workbookViewId="0">
      <pane ySplit="4" topLeftCell="A39" activePane="bottomLeft" state="frozen"/>
      <selection activeCell="E30" sqref="E30"/>
      <selection pane="bottomLeft" activeCell="D1" sqref="D1"/>
    </sheetView>
  </sheetViews>
  <sheetFormatPr defaultRowHeight="13.2"/>
  <cols>
    <col min="1" max="1" width="2.5546875" customWidth="1"/>
    <col min="2" max="3" width="2.44140625" customWidth="1"/>
    <col min="4" max="4" width="43.44140625" customWidth="1"/>
    <col min="5" max="5" width="3.44140625" style="111" customWidth="1"/>
    <col min="6" max="37" width="4.33203125" customWidth="1"/>
  </cols>
  <sheetData>
    <row r="1" spans="1:39" s="187" customFormat="1" ht="22.8">
      <c r="A1" s="504" t="s">
        <v>315</v>
      </c>
      <c r="B1" s="186" t="s">
        <v>57</v>
      </c>
      <c r="C1" s="186"/>
      <c r="E1" s="190"/>
      <c r="H1" s="191"/>
    </row>
    <row r="2" spans="1:39" ht="5.4" customHeight="1"/>
    <row r="3" spans="1:39" ht="14.4" thickBot="1">
      <c r="D3" s="15" t="str">
        <f>CONCATENATE("Versio ",Pääsivu!D6)</f>
        <v>Versio 1.0</v>
      </c>
      <c r="F3" s="59"/>
      <c r="G3" s="59"/>
      <c r="V3" s="59"/>
      <c r="W3" s="59"/>
    </row>
    <row r="4" spans="1:39" ht="114.75" customHeight="1" thickBot="1">
      <c r="D4" s="59">
        <f>Pääsivu!D7</f>
        <v>41984</v>
      </c>
      <c r="E4" s="112"/>
      <c r="F4" s="105" t="str">
        <f>IF(Prosessilista!D6="","",Prosessilista!D6)</f>
        <v/>
      </c>
      <c r="G4" s="106" t="e">
        <f>IF(Prosessilista!#REF!="","",Prosessilista!#REF!)</f>
        <v>#REF!</v>
      </c>
      <c r="H4" s="106" t="e">
        <f>IF(Prosessilista!#REF!="","",Prosessilista!#REF!)</f>
        <v>#REF!</v>
      </c>
      <c r="I4" s="106" t="e">
        <f>IF(Prosessilista!#REF!="","",Prosessilista!#REF!)</f>
        <v>#REF!</v>
      </c>
      <c r="J4" s="106" t="e">
        <f>IF(Prosessilista!#REF!="","",Prosessilista!#REF!)</f>
        <v>#REF!</v>
      </c>
      <c r="K4" s="106" t="e">
        <f>IF(Prosessilista!#REF!="","",Prosessilista!#REF!)</f>
        <v>#REF!</v>
      </c>
      <c r="L4" s="106" t="e">
        <f>IF(Prosessilista!#REF!="","",Prosessilista!#REF!)</f>
        <v>#REF!</v>
      </c>
      <c r="M4" s="106" t="e">
        <f>IF(Prosessilista!#REF!="","",Prosessilista!#REF!)</f>
        <v>#REF!</v>
      </c>
      <c r="N4" s="106" t="e">
        <f>IF(Prosessilista!#REF!="","",Prosessilista!#REF!)</f>
        <v>#REF!</v>
      </c>
      <c r="O4" s="106" t="e">
        <f>IF(Prosessilista!#REF!="","",Prosessilista!#REF!)</f>
        <v>#REF!</v>
      </c>
      <c r="P4" s="106" t="e">
        <f>IF(Prosessilista!#REF!="","",Prosessilista!#REF!)</f>
        <v>#REF!</v>
      </c>
      <c r="Q4" s="106" t="e">
        <f>IF(Prosessilista!#REF!="","",Prosessilista!#REF!)</f>
        <v>#REF!</v>
      </c>
      <c r="R4" s="106" t="e">
        <f>IF(Prosessilista!#REF!="","",Prosessilista!#REF!)</f>
        <v>#REF!</v>
      </c>
      <c r="S4" s="106" t="e">
        <f>IF(Prosessilista!#REF!="","",Prosessilista!#REF!)</f>
        <v>#REF!</v>
      </c>
      <c r="T4" s="106" t="e">
        <f>IF(Prosessilista!#REF!="","",Prosessilista!#REF!)</f>
        <v>#REF!</v>
      </c>
      <c r="U4" s="106" t="e">
        <f>IF(Prosessilista!#REF!="","",Prosessilista!#REF!)</f>
        <v>#REF!</v>
      </c>
      <c r="V4" s="106" t="e">
        <f>IF(Prosessilista!#REF!="","",Prosessilista!#REF!)</f>
        <v>#REF!</v>
      </c>
      <c r="W4" s="106" t="e">
        <f>IF(Prosessilista!#REF!="","",Prosessilista!#REF!)</f>
        <v>#REF!</v>
      </c>
      <c r="X4" s="106" t="e">
        <f>IF(Prosessilista!#REF!="","",Prosessilista!#REF!)</f>
        <v>#REF!</v>
      </c>
      <c r="Y4" s="106" t="e">
        <f>IF(Prosessilista!#REF!="","",Prosessilista!#REF!)</f>
        <v>#REF!</v>
      </c>
      <c r="Z4" s="106" t="e">
        <f>IF(Prosessilista!#REF!="","",Prosessilista!#REF!)</f>
        <v>#REF!</v>
      </c>
      <c r="AA4" s="106" t="e">
        <f>IF(Prosessilista!#REF!="","",Prosessilista!#REF!)</f>
        <v>#REF!</v>
      </c>
      <c r="AB4" s="106" t="e">
        <f>IF(Prosessilista!#REF!="","",Prosessilista!#REF!)</f>
        <v>#REF!</v>
      </c>
      <c r="AC4" s="106" t="e">
        <f>IF(Prosessilista!#REF!="","",Prosessilista!#REF!)</f>
        <v>#REF!</v>
      </c>
      <c r="AD4" s="106" t="e">
        <f>IF(Prosessilista!#REF!="","",Prosessilista!#REF!)</f>
        <v>#REF!</v>
      </c>
      <c r="AE4" s="106" t="e">
        <f>IF(Prosessilista!#REF!="","",Prosessilista!#REF!)</f>
        <v>#REF!</v>
      </c>
      <c r="AF4" s="106" t="e">
        <f>IF(Prosessilista!#REF!="","",Prosessilista!#REF!)</f>
        <v>#REF!</v>
      </c>
      <c r="AG4" s="106" t="e">
        <f>IF(Prosessilista!#REF!="","",Prosessilista!#REF!)</f>
        <v>#REF!</v>
      </c>
      <c r="AH4" s="106" t="e">
        <f>IF(Prosessilista!#REF!="","",Prosessilista!#REF!)</f>
        <v>#REF!</v>
      </c>
      <c r="AI4" s="106" t="e">
        <f>IF(Prosessilista!#REF!="","",Prosessilista!#REF!)</f>
        <v>#REF!</v>
      </c>
      <c r="AJ4" s="106" t="e">
        <f>IF(Prosessilista!#REF!="","",Prosessilista!#REF!)</f>
        <v>#REF!</v>
      </c>
      <c r="AK4" s="107" t="e">
        <f>IF(Prosessilista!#REF!="","",Prosessilista!#REF!)</f>
        <v>#REF!</v>
      </c>
    </row>
    <row r="5" spans="1:39" ht="6" customHeight="1" thickBot="1">
      <c r="B5" s="83"/>
      <c r="C5" s="83"/>
      <c r="D5" s="43"/>
      <c r="E5" s="113"/>
      <c r="F5" s="64"/>
      <c r="G5" s="64"/>
      <c r="H5" s="64"/>
      <c r="V5" s="64"/>
      <c r="W5" s="64"/>
      <c r="X5" s="64"/>
    </row>
    <row r="6" spans="1:39" ht="13.8" thickBot="1">
      <c r="B6" s="84"/>
      <c r="C6" s="84"/>
      <c r="D6" s="84"/>
      <c r="E6" s="114"/>
      <c r="F6" s="108">
        <f t="shared" ref="F6:AK6" si="0">COUNTA(F7:F112)</f>
        <v>0</v>
      </c>
      <c r="G6" s="109">
        <f t="shared" si="0"/>
        <v>0</v>
      </c>
      <c r="H6" s="109">
        <f t="shared" si="0"/>
        <v>22</v>
      </c>
      <c r="I6" s="109">
        <f t="shared" si="0"/>
        <v>23</v>
      </c>
      <c r="J6" s="109">
        <f t="shared" si="0"/>
        <v>14</v>
      </c>
      <c r="K6" s="109">
        <f t="shared" si="0"/>
        <v>19</v>
      </c>
      <c r="L6" s="109">
        <f t="shared" si="0"/>
        <v>0</v>
      </c>
      <c r="M6" s="109">
        <f t="shared" si="0"/>
        <v>0</v>
      </c>
      <c r="N6" s="109">
        <f t="shared" si="0"/>
        <v>0</v>
      </c>
      <c r="O6" s="109">
        <f t="shared" si="0"/>
        <v>0</v>
      </c>
      <c r="P6" s="109">
        <f t="shared" si="0"/>
        <v>0</v>
      </c>
      <c r="Q6" s="109">
        <f t="shared" si="0"/>
        <v>0</v>
      </c>
      <c r="R6" s="109">
        <f t="shared" si="0"/>
        <v>0</v>
      </c>
      <c r="S6" s="109">
        <f t="shared" si="0"/>
        <v>0</v>
      </c>
      <c r="T6" s="109">
        <f t="shared" si="0"/>
        <v>0</v>
      </c>
      <c r="U6" s="109">
        <f t="shared" si="0"/>
        <v>0</v>
      </c>
      <c r="V6" s="109">
        <f t="shared" si="0"/>
        <v>0</v>
      </c>
      <c r="W6" s="109">
        <f t="shared" si="0"/>
        <v>0</v>
      </c>
      <c r="X6" s="109">
        <f t="shared" si="0"/>
        <v>0</v>
      </c>
      <c r="Y6" s="109">
        <f t="shared" si="0"/>
        <v>0</v>
      </c>
      <c r="Z6" s="109">
        <f t="shared" si="0"/>
        <v>0</v>
      </c>
      <c r="AA6" s="109">
        <f t="shared" si="0"/>
        <v>0</v>
      </c>
      <c r="AB6" s="109">
        <f t="shared" si="0"/>
        <v>0</v>
      </c>
      <c r="AC6" s="109">
        <f t="shared" si="0"/>
        <v>0</v>
      </c>
      <c r="AD6" s="109">
        <f t="shared" si="0"/>
        <v>0</v>
      </c>
      <c r="AE6" s="109">
        <f t="shared" si="0"/>
        <v>0</v>
      </c>
      <c r="AF6" s="109">
        <f t="shared" si="0"/>
        <v>0</v>
      </c>
      <c r="AG6" s="109">
        <f t="shared" si="0"/>
        <v>0</v>
      </c>
      <c r="AH6" s="109">
        <f t="shared" si="0"/>
        <v>0</v>
      </c>
      <c r="AI6" s="109">
        <f t="shared" si="0"/>
        <v>0</v>
      </c>
      <c r="AJ6" s="109">
        <f t="shared" si="0"/>
        <v>0</v>
      </c>
      <c r="AK6" s="110">
        <f t="shared" si="0"/>
        <v>0</v>
      </c>
    </row>
    <row r="7" spans="1:39">
      <c r="B7" s="91"/>
      <c r="C7" s="92"/>
      <c r="D7" s="93" t="str">
        <f>IF('Loogiset tietojärjestelmäpalv.'!D6="","",'Loogiset tietojärjestelmäpalv.'!D6)</f>
        <v/>
      </c>
      <c r="E7" s="115">
        <f t="shared" ref="E7:E18" si="1">COUNTA(F7:U7)</f>
        <v>0</v>
      </c>
      <c r="F7" s="94"/>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6"/>
      <c r="AM7" s="61">
        <f t="shared" ref="AM7:AM38" si="2">IF(B7&lt;&gt;"",1,IF(C7&lt;&gt;"",2,IF(D7&lt;&gt;"",3,0)))</f>
        <v>0</v>
      </c>
    </row>
    <row r="8" spans="1:39">
      <c r="B8" s="97"/>
      <c r="C8" s="86" t="str">
        <f>Järjestelmäsalkku!B6</f>
        <v>Organisaation yhteiskäyttöiset, toimialariippumattomat substanssijärjestelmät</v>
      </c>
      <c r="D8" s="86"/>
      <c r="E8" s="116">
        <f t="shared" si="1"/>
        <v>0</v>
      </c>
      <c r="F8" s="89"/>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98"/>
      <c r="AM8" s="61">
        <f t="shared" si="2"/>
        <v>2</v>
      </c>
    </row>
    <row r="9" spans="1:39">
      <c r="B9" s="97"/>
      <c r="C9" s="81"/>
      <c r="D9" s="86" t="str">
        <f>Järjestelmäsalkku!B7</f>
        <v>Kieku</v>
      </c>
      <c r="E9" s="116">
        <f t="shared" si="1"/>
        <v>3</v>
      </c>
      <c r="F9" s="89"/>
      <c r="G9" s="88"/>
      <c r="H9" s="581" t="s">
        <v>711</v>
      </c>
      <c r="I9" s="581" t="s">
        <v>711</v>
      </c>
      <c r="J9" s="581"/>
      <c r="K9" s="581" t="s">
        <v>711</v>
      </c>
      <c r="L9" s="88"/>
      <c r="M9" s="88"/>
      <c r="N9" s="88"/>
      <c r="O9" s="88"/>
      <c r="P9" s="88"/>
      <c r="Q9" s="88"/>
      <c r="R9" s="88"/>
      <c r="S9" s="88"/>
      <c r="T9" s="88"/>
      <c r="U9" s="88"/>
      <c r="V9" s="88"/>
      <c r="W9" s="88"/>
      <c r="X9" s="88"/>
      <c r="Y9" s="88"/>
      <c r="Z9" s="88"/>
      <c r="AA9" s="88"/>
      <c r="AB9" s="88"/>
      <c r="AC9" s="88"/>
      <c r="AD9" s="88"/>
      <c r="AE9" s="88"/>
      <c r="AF9" s="88"/>
      <c r="AG9" s="88"/>
      <c r="AH9" s="88"/>
      <c r="AI9" s="88"/>
      <c r="AJ9" s="88"/>
      <c r="AK9" s="98"/>
      <c r="AM9" s="61">
        <f t="shared" si="2"/>
        <v>3</v>
      </c>
    </row>
    <row r="10" spans="1:39">
      <c r="B10" s="97"/>
      <c r="C10" s="81"/>
      <c r="D10" s="86">
        <f>Järjestelmäsalkku!B8</f>
        <v>0</v>
      </c>
      <c r="E10" s="116">
        <f t="shared" si="1"/>
        <v>0</v>
      </c>
      <c r="F10" s="89"/>
      <c r="G10" s="88"/>
      <c r="H10" s="581"/>
      <c r="I10" s="88"/>
      <c r="J10" s="581"/>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98"/>
      <c r="AM10" s="61">
        <f t="shared" si="2"/>
        <v>3</v>
      </c>
    </row>
    <row r="11" spans="1:39">
      <c r="B11" s="97"/>
      <c r="C11" s="81"/>
      <c r="D11" s="86" t="str">
        <f>Järjestelmäsalkku!B9</f>
        <v>Työryhmäpalvelu</v>
      </c>
      <c r="E11" s="116">
        <f t="shared" si="1"/>
        <v>4</v>
      </c>
      <c r="F11" s="89"/>
      <c r="G11" s="88"/>
      <c r="H11" s="581" t="s">
        <v>711</v>
      </c>
      <c r="I11" s="581" t="s">
        <v>711</v>
      </c>
      <c r="J11" s="581" t="s">
        <v>180</v>
      </c>
      <c r="K11" s="581" t="s">
        <v>711</v>
      </c>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98"/>
      <c r="AM11" s="61">
        <f t="shared" si="2"/>
        <v>3</v>
      </c>
    </row>
    <row r="12" spans="1:39">
      <c r="B12" s="97"/>
      <c r="C12" s="81"/>
      <c r="D12" s="86" t="str">
        <f>Järjestelmäsalkku!B10</f>
        <v>Valtionhallinnon  yhteinen hankesalkku</v>
      </c>
      <c r="E12" s="116">
        <f t="shared" si="1"/>
        <v>1</v>
      </c>
      <c r="F12" s="89"/>
      <c r="G12" s="88"/>
      <c r="H12" s="581" t="s">
        <v>711</v>
      </c>
      <c r="I12" s="581"/>
      <c r="J12" s="581"/>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98"/>
      <c r="AM12" s="61">
        <f t="shared" si="2"/>
        <v>3</v>
      </c>
    </row>
    <row r="13" spans="1:39">
      <c r="B13" s="97"/>
      <c r="C13" s="81"/>
      <c r="D13" s="86" t="str">
        <f>Järjestelmäsalkku!B11</f>
        <v>Aihiovaiheisten ja käynnissä olevien kohteiden salkkujärjestelmä</v>
      </c>
      <c r="E13" s="116">
        <f t="shared" si="1"/>
        <v>2</v>
      </c>
      <c r="F13" s="89"/>
      <c r="G13" s="88"/>
      <c r="H13" s="581" t="s">
        <v>711</v>
      </c>
      <c r="I13" s="581" t="s">
        <v>711</v>
      </c>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98"/>
      <c r="AM13" s="61">
        <f t="shared" si="2"/>
        <v>3</v>
      </c>
    </row>
    <row r="14" spans="1:39">
      <c r="B14" s="97"/>
      <c r="C14" s="86"/>
      <c r="D14" s="86" t="str">
        <f>Järjestelmäsalkku!B12</f>
        <v>Hanke/projektinhallintajärjestelmä</v>
      </c>
      <c r="E14" s="116">
        <f t="shared" si="1"/>
        <v>2</v>
      </c>
      <c r="F14" s="89"/>
      <c r="G14" s="88"/>
      <c r="H14" s="581" t="s">
        <v>711</v>
      </c>
      <c r="I14" s="581" t="s">
        <v>711</v>
      </c>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98"/>
      <c r="AM14" s="61">
        <f t="shared" si="2"/>
        <v>3</v>
      </c>
    </row>
    <row r="15" spans="1:39">
      <c r="B15" s="97"/>
      <c r="C15" s="81"/>
      <c r="D15" s="86" t="str">
        <f>Järjestelmäsalkku!B13</f>
        <v>Asiakastieto</v>
      </c>
      <c r="E15" s="116">
        <f t="shared" si="1"/>
        <v>3</v>
      </c>
      <c r="F15" s="89"/>
      <c r="G15" s="88"/>
      <c r="H15" s="581" t="s">
        <v>711</v>
      </c>
      <c r="I15" s="581" t="s">
        <v>711</v>
      </c>
      <c r="J15" s="581"/>
      <c r="K15" s="581" t="s">
        <v>711</v>
      </c>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98"/>
      <c r="AM15" s="61">
        <f t="shared" si="2"/>
        <v>3</v>
      </c>
    </row>
    <row r="16" spans="1:39">
      <c r="B16" s="97"/>
      <c r="C16" s="81"/>
      <c r="D16" s="86" t="str">
        <f>Järjestelmäsalkku!B14</f>
        <v>Yhteystietojärjestelmä</v>
      </c>
      <c r="E16" s="116">
        <f t="shared" si="1"/>
        <v>4</v>
      </c>
      <c r="F16" s="89"/>
      <c r="G16" s="88"/>
      <c r="H16" s="581" t="s">
        <v>711</v>
      </c>
      <c r="I16" s="581" t="s">
        <v>711</v>
      </c>
      <c r="J16" s="581" t="s">
        <v>711</v>
      </c>
      <c r="K16" s="581" t="s">
        <v>711</v>
      </c>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98"/>
      <c r="AM16" s="61">
        <f t="shared" si="2"/>
        <v>3</v>
      </c>
    </row>
    <row r="17" spans="2:39">
      <c r="B17" s="97"/>
      <c r="C17" s="81"/>
      <c r="D17" s="86" t="str">
        <f>Järjestelmäsalkku!B15</f>
        <v>Finlex.fi</v>
      </c>
      <c r="E17" s="116">
        <f t="shared" si="1"/>
        <v>1</v>
      </c>
      <c r="F17" s="89"/>
      <c r="G17" s="88"/>
      <c r="H17" s="88"/>
      <c r="I17" s="581" t="s">
        <v>711</v>
      </c>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98"/>
      <c r="AM17" s="61">
        <f t="shared" si="2"/>
        <v>3</v>
      </c>
    </row>
    <row r="18" spans="2:39">
      <c r="B18" s="97"/>
      <c r="C18" s="81"/>
      <c r="D18" s="86" t="str">
        <f>Järjestelmäsalkku!B16</f>
        <v>Valtioneuvoston asianhallintajärjestelmä</v>
      </c>
      <c r="E18" s="116">
        <f t="shared" si="1"/>
        <v>4</v>
      </c>
      <c r="F18" s="89"/>
      <c r="G18" s="88"/>
      <c r="H18" s="581" t="s">
        <v>711</v>
      </c>
      <c r="I18" s="581" t="s">
        <v>711</v>
      </c>
      <c r="J18" s="581" t="s">
        <v>711</v>
      </c>
      <c r="K18" s="581" t="s">
        <v>711</v>
      </c>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98"/>
      <c r="AM18" s="61">
        <f t="shared" si="2"/>
        <v>3</v>
      </c>
    </row>
    <row r="19" spans="2:39">
      <c r="B19" s="97"/>
      <c r="C19" s="81"/>
      <c r="D19" s="86"/>
      <c r="E19" s="116"/>
      <c r="F19" s="89"/>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98"/>
      <c r="AM19" s="61">
        <f t="shared" si="2"/>
        <v>0</v>
      </c>
    </row>
    <row r="20" spans="2:39">
      <c r="B20" s="97"/>
      <c r="C20" s="81" t="str">
        <f>Järjestelmäsalkku!B17</f>
        <v>Asiointipalvelut ja portaalit</v>
      </c>
      <c r="D20" s="86"/>
      <c r="E20" s="116"/>
      <c r="F20" s="89"/>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98"/>
      <c r="AM20" s="61">
        <f t="shared" si="2"/>
        <v>2</v>
      </c>
    </row>
    <row r="21" spans="2:39">
      <c r="B21" s="97"/>
      <c r="C21" s="81"/>
      <c r="D21" s="86" t="str">
        <f>Järjestelmäsalkku!B18</f>
        <v>Otakantaa.fi</v>
      </c>
      <c r="E21" s="116"/>
      <c r="F21" s="89"/>
      <c r="G21" s="88"/>
      <c r="H21" s="581" t="s">
        <v>711</v>
      </c>
      <c r="I21" s="581" t="s">
        <v>711</v>
      </c>
      <c r="J21" s="581"/>
      <c r="K21" s="581" t="s">
        <v>711</v>
      </c>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98"/>
      <c r="AM21" s="61">
        <f t="shared" si="2"/>
        <v>3</v>
      </c>
    </row>
    <row r="22" spans="2:39">
      <c r="B22" s="97"/>
      <c r="C22" s="81"/>
      <c r="D22" s="86" t="str">
        <f>Järjestelmäsalkku!B19</f>
        <v>Lausuntopalvelu.fi</v>
      </c>
      <c r="E22" s="116"/>
      <c r="F22" s="89"/>
      <c r="G22" s="88"/>
      <c r="H22" s="581" t="s">
        <v>711</v>
      </c>
      <c r="I22" s="581" t="s">
        <v>711</v>
      </c>
      <c r="J22" s="88"/>
      <c r="K22" s="581" t="s">
        <v>711</v>
      </c>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98"/>
      <c r="AM22" s="61">
        <f t="shared" si="2"/>
        <v>3</v>
      </c>
    </row>
    <row r="23" spans="2:39">
      <c r="B23" s="97"/>
      <c r="C23" s="81"/>
      <c r="D23" s="86">
        <f>Järjestelmäsalkku!B20</f>
        <v>0</v>
      </c>
      <c r="E23" s="116"/>
      <c r="F23" s="89"/>
      <c r="G23" s="88"/>
      <c r="H23" s="88"/>
      <c r="I23" s="581"/>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98"/>
      <c r="AM23" s="61">
        <f t="shared" si="2"/>
        <v>3</v>
      </c>
    </row>
    <row r="24" spans="2:39">
      <c r="B24" s="97"/>
      <c r="C24" s="81"/>
      <c r="D24" s="86" t="str">
        <f>Järjestelmäsalkku!B21</f>
        <v>Avoimen datan palvelu, dataportaali</v>
      </c>
      <c r="E24" s="116"/>
      <c r="F24" s="89"/>
      <c r="G24" s="88"/>
      <c r="H24" s="581" t="s">
        <v>711</v>
      </c>
      <c r="I24" s="581" t="s">
        <v>711</v>
      </c>
      <c r="J24" s="581" t="s">
        <v>711</v>
      </c>
      <c r="K24" s="581" t="s">
        <v>711</v>
      </c>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98"/>
      <c r="AM24" s="61">
        <f t="shared" si="2"/>
        <v>3</v>
      </c>
    </row>
    <row r="25" spans="2:39">
      <c r="B25" s="97"/>
      <c r="C25" s="81"/>
      <c r="D25" s="86" t="str">
        <f>Järjestelmäsalkku!B22</f>
        <v>Hakukoneratkaisu</v>
      </c>
      <c r="E25" s="116"/>
      <c r="F25" s="89"/>
      <c r="G25" s="88"/>
      <c r="H25" s="581" t="s">
        <v>711</v>
      </c>
      <c r="I25" s="581" t="s">
        <v>711</v>
      </c>
      <c r="J25" s="581" t="s">
        <v>711</v>
      </c>
      <c r="K25" s="581" t="s">
        <v>711</v>
      </c>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98"/>
      <c r="AM25" s="61">
        <f t="shared" si="2"/>
        <v>3</v>
      </c>
    </row>
    <row r="26" spans="2:39">
      <c r="B26" s="97"/>
      <c r="C26" s="81"/>
      <c r="D26" s="86"/>
      <c r="E26" s="116"/>
      <c r="F26" s="89"/>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98"/>
      <c r="AM26" s="61">
        <f t="shared" si="2"/>
        <v>0</v>
      </c>
    </row>
    <row r="27" spans="2:39">
      <c r="B27" s="97"/>
      <c r="C27" s="81"/>
      <c r="D27" s="86"/>
      <c r="E27" s="116"/>
      <c r="F27" s="89"/>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98"/>
      <c r="AM27" s="61">
        <f t="shared" si="2"/>
        <v>0</v>
      </c>
    </row>
    <row r="28" spans="2:39">
      <c r="B28" s="97"/>
      <c r="C28" s="86" t="str">
        <f>Järjestelmäsalkku!B25</f>
        <v>Organisaation yhteiset, toimialariippumattomat tekniset tukijärjestelmät</v>
      </c>
      <c r="D28" s="86"/>
      <c r="E28" s="116"/>
      <c r="F28" s="89"/>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98"/>
      <c r="AM28" s="61">
        <f t="shared" si="2"/>
        <v>2</v>
      </c>
    </row>
    <row r="29" spans="2:39">
      <c r="B29" s="97"/>
      <c r="C29" s="81"/>
      <c r="D29" s="86">
        <f>Järjestelmäsalkku!B26</f>
        <v>0</v>
      </c>
      <c r="E29" s="116"/>
      <c r="F29" s="89"/>
      <c r="G29" s="88"/>
      <c r="H29" s="581"/>
      <c r="I29" s="581"/>
      <c r="J29" s="581"/>
      <c r="K29" s="581"/>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98"/>
      <c r="AM29" s="61">
        <f t="shared" si="2"/>
        <v>3</v>
      </c>
    </row>
    <row r="30" spans="2:39">
      <c r="B30" s="97"/>
      <c r="C30" s="81"/>
      <c r="D30" s="86" t="str">
        <f>Järjestelmäsalkku!B27</f>
        <v>Intranet</v>
      </c>
      <c r="E30" s="116"/>
      <c r="F30" s="89"/>
      <c r="G30" s="88"/>
      <c r="H30" s="581" t="s">
        <v>711</v>
      </c>
      <c r="I30" s="581" t="s">
        <v>711</v>
      </c>
      <c r="J30" s="581" t="s">
        <v>711</v>
      </c>
      <c r="K30" s="581" t="s">
        <v>711</v>
      </c>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98"/>
      <c r="AM30" s="61">
        <f t="shared" si="2"/>
        <v>3</v>
      </c>
    </row>
    <row r="31" spans="2:39">
      <c r="B31" s="97"/>
      <c r="C31" s="81"/>
      <c r="D31" s="86" t="str">
        <f>Järjestelmäsalkku!B28</f>
        <v>VN yhteinen julkaisualusta (YJA)</v>
      </c>
      <c r="E31" s="116"/>
      <c r="F31" s="89"/>
      <c r="G31" s="88"/>
      <c r="H31" s="581" t="s">
        <v>711</v>
      </c>
      <c r="I31" s="581" t="s">
        <v>711</v>
      </c>
      <c r="J31" s="581" t="s">
        <v>711</v>
      </c>
      <c r="K31" s="581" t="s">
        <v>711</v>
      </c>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98"/>
      <c r="AM31" s="61">
        <f t="shared" si="2"/>
        <v>3</v>
      </c>
    </row>
    <row r="32" spans="2:39">
      <c r="B32" s="97"/>
      <c r="C32" s="81"/>
      <c r="D32" s="86" t="str">
        <f>Järjestelmäsalkku!B29</f>
        <v>Kyselyväline</v>
      </c>
      <c r="E32" s="116"/>
      <c r="F32" s="89"/>
      <c r="G32" s="88"/>
      <c r="H32" s="581" t="s">
        <v>711</v>
      </c>
      <c r="I32" s="581" t="s">
        <v>711</v>
      </c>
      <c r="J32" s="581" t="s">
        <v>711</v>
      </c>
      <c r="K32" s="581" t="s">
        <v>711</v>
      </c>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98"/>
      <c r="AM32" s="61">
        <f t="shared" si="2"/>
        <v>3</v>
      </c>
    </row>
    <row r="33" spans="2:39">
      <c r="B33" s="97"/>
      <c r="C33" s="81"/>
      <c r="D33" s="86" t="str">
        <f>Järjestelmäsalkku!B30</f>
        <v>Aineiston jakelupalvelu</v>
      </c>
      <c r="E33" s="116"/>
      <c r="F33" s="89"/>
      <c r="G33" s="88"/>
      <c r="H33" s="581" t="s">
        <v>711</v>
      </c>
      <c r="I33" s="581" t="s">
        <v>711</v>
      </c>
      <c r="J33" s="88"/>
      <c r="K33" s="581" t="s">
        <v>711</v>
      </c>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98"/>
      <c r="AM33" s="61">
        <f t="shared" si="2"/>
        <v>3</v>
      </c>
    </row>
    <row r="34" spans="2:39">
      <c r="B34" s="97"/>
      <c r="C34" s="81"/>
      <c r="D34" s="86"/>
      <c r="E34" s="116"/>
      <c r="F34" s="89"/>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98"/>
      <c r="AM34" s="61">
        <f t="shared" si="2"/>
        <v>0</v>
      </c>
    </row>
    <row r="35" spans="2:39">
      <c r="B35" s="97"/>
      <c r="C35" s="81"/>
      <c r="D35" s="86"/>
      <c r="E35" s="116"/>
      <c r="F35" s="89"/>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98"/>
      <c r="AM35" s="61">
        <f t="shared" si="2"/>
        <v>0</v>
      </c>
    </row>
    <row r="36" spans="2:39">
      <c r="B36" s="97"/>
      <c r="C36" s="81" t="str">
        <f>Järjestelmäsalkku!B33</f>
        <v>Kuvattavan kohteen erityisjärjestelmät (voidaan tarvittaessa ryhmitellä tarkemminkin)</v>
      </c>
      <c r="D36" s="86"/>
      <c r="E36" s="116"/>
      <c r="F36" s="89"/>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98"/>
      <c r="AM36" s="61">
        <f t="shared" si="2"/>
        <v>2</v>
      </c>
    </row>
    <row r="37" spans="2:39">
      <c r="B37" s="97"/>
      <c r="C37" s="81"/>
      <c r="D37" s="86" t="str">
        <f>Järjestelmäsalkku!B34</f>
        <v>Eutori</v>
      </c>
      <c r="E37" s="116"/>
      <c r="F37" s="89"/>
      <c r="G37" s="88"/>
      <c r="H37" s="581"/>
      <c r="I37" s="581" t="s">
        <v>711</v>
      </c>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98"/>
      <c r="AM37" s="61">
        <f t="shared" si="2"/>
        <v>3</v>
      </c>
    </row>
    <row r="38" spans="2:39">
      <c r="B38" s="97"/>
      <c r="C38" s="81"/>
      <c r="D38" s="86" t="str">
        <f>Järjestelmäsalkku!B35</f>
        <v>Buketti</v>
      </c>
      <c r="E38" s="116"/>
      <c r="F38" s="89"/>
      <c r="G38" s="88"/>
      <c r="H38" s="581" t="s">
        <v>711</v>
      </c>
      <c r="I38" s="581" t="s">
        <v>711</v>
      </c>
      <c r="J38" s="581" t="s">
        <v>711</v>
      </c>
      <c r="K38" s="581" t="s">
        <v>711</v>
      </c>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98"/>
      <c r="AM38" s="61">
        <f t="shared" si="2"/>
        <v>3</v>
      </c>
    </row>
    <row r="39" spans="2:39">
      <c r="B39" s="97"/>
      <c r="C39" s="81"/>
      <c r="D39" s="86" t="str">
        <f>Järjestelmäsalkku!B36</f>
        <v>Sähköposti</v>
      </c>
      <c r="E39" s="116"/>
      <c r="F39" s="89"/>
      <c r="G39" s="88"/>
      <c r="H39" s="581" t="s">
        <v>711</v>
      </c>
      <c r="I39" s="581" t="s">
        <v>711</v>
      </c>
      <c r="J39" s="581" t="s">
        <v>711</v>
      </c>
      <c r="K39" s="581" t="s">
        <v>711</v>
      </c>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98"/>
      <c r="AM39" s="61">
        <f t="shared" ref="AM39:AM47" si="3">IF(B39&lt;&gt;"",1,IF(C39&lt;&gt;"",2,IF(D39&lt;&gt;"",3,0)))</f>
        <v>3</v>
      </c>
    </row>
    <row r="40" spans="2:39">
      <c r="B40" s="97"/>
      <c r="C40" s="81"/>
      <c r="D40" s="86" t="str">
        <f>Järjestelmäsalkku!B37</f>
        <v>PTJ</v>
      </c>
      <c r="E40" s="116"/>
      <c r="F40" s="89"/>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98"/>
      <c r="AM40" s="61">
        <f t="shared" si="3"/>
        <v>3</v>
      </c>
    </row>
    <row r="41" spans="2:39">
      <c r="B41" s="97"/>
      <c r="C41" s="81" t="str">
        <f>Järjestelmäsalkku!B39</f>
        <v>Pääsynhallinta ja yhteentoimivuus</v>
      </c>
      <c r="D41" s="86"/>
      <c r="E41" s="116"/>
      <c r="F41" s="89"/>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98"/>
      <c r="AM41" s="61">
        <f t="shared" si="3"/>
        <v>2</v>
      </c>
    </row>
    <row r="42" spans="2:39">
      <c r="B42" s="97"/>
      <c r="C42" s="81"/>
      <c r="D42" s="86" t="str">
        <f>Järjestelmäsalkku!B40</f>
        <v>IAM</v>
      </c>
      <c r="E42" s="116"/>
      <c r="F42" s="89"/>
      <c r="G42" s="88"/>
      <c r="H42" s="581" t="s">
        <v>711</v>
      </c>
      <c r="I42" s="581" t="s">
        <v>711</v>
      </c>
      <c r="J42" s="581" t="s">
        <v>711</v>
      </c>
      <c r="K42" s="581" t="s">
        <v>711</v>
      </c>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98"/>
      <c r="AM42" s="61">
        <f t="shared" si="3"/>
        <v>3</v>
      </c>
    </row>
    <row r="43" spans="2:39">
      <c r="B43" s="97"/>
      <c r="C43" s="81"/>
      <c r="D43" s="86" t="str">
        <f>Järjestelmäsalkku!B41</f>
        <v>Virtu</v>
      </c>
      <c r="E43" s="116"/>
      <c r="F43" s="89"/>
      <c r="G43" s="88"/>
      <c r="H43" s="581" t="s">
        <v>711</v>
      </c>
      <c r="I43" s="581" t="s">
        <v>711</v>
      </c>
      <c r="J43" s="581" t="s">
        <v>711</v>
      </c>
      <c r="K43" s="581" t="s">
        <v>711</v>
      </c>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98"/>
      <c r="AM43" s="61">
        <f t="shared" si="3"/>
        <v>3</v>
      </c>
    </row>
    <row r="44" spans="2:39">
      <c r="B44" s="97"/>
      <c r="C44" s="81"/>
      <c r="D44" s="86" t="str">
        <f>Järjestelmäsalkku!B42</f>
        <v>Kansallinen palveluväylä</v>
      </c>
      <c r="E44" s="116"/>
      <c r="F44" s="89"/>
      <c r="G44" s="88"/>
      <c r="H44" s="581" t="s">
        <v>711</v>
      </c>
      <c r="I44" s="581" t="s">
        <v>711</v>
      </c>
      <c r="J44" s="581" t="s">
        <v>711</v>
      </c>
      <c r="K44" s="581" t="s">
        <v>711</v>
      </c>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98"/>
      <c r="AM44" s="61">
        <f t="shared" si="3"/>
        <v>3</v>
      </c>
    </row>
    <row r="45" spans="2:39">
      <c r="B45" s="97"/>
      <c r="C45" s="81"/>
      <c r="D45" s="86" t="str">
        <f>Järjestelmäsalkku!B43</f>
        <v xml:space="preserve">Julkisen hallinnon metatietopalvelu </v>
      </c>
      <c r="E45" s="116"/>
      <c r="F45" s="89"/>
      <c r="G45" s="88"/>
      <c r="H45" s="581" t="s">
        <v>711</v>
      </c>
      <c r="I45" s="581" t="s">
        <v>711</v>
      </c>
      <c r="J45" s="581" t="s">
        <v>711</v>
      </c>
      <c r="K45" s="581" t="s">
        <v>711</v>
      </c>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98"/>
      <c r="AM45" s="61">
        <f t="shared" si="3"/>
        <v>3</v>
      </c>
    </row>
    <row r="46" spans="2:39">
      <c r="B46" s="97"/>
      <c r="C46" s="81"/>
      <c r="D46" s="86" t="str">
        <f>Järjestelmäsalkku!B44</f>
        <v>finto.fi</v>
      </c>
      <c r="E46" s="116"/>
      <c r="F46" s="89"/>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98"/>
      <c r="AM46" s="61">
        <f t="shared" si="3"/>
        <v>3</v>
      </c>
    </row>
    <row r="47" spans="2:39">
      <c r="B47" s="97"/>
      <c r="C47" s="81"/>
      <c r="D47" s="86" t="e">
        <f>Järjestelmäsalkku!#REF!</f>
        <v>#REF!</v>
      </c>
      <c r="E47" s="116"/>
      <c r="F47" s="89"/>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98"/>
      <c r="AM47" s="61" t="e">
        <f t="shared" si="3"/>
        <v>#REF!</v>
      </c>
    </row>
    <row r="48" spans="2:39" ht="13.8" thickBot="1">
      <c r="B48" s="99"/>
      <c r="C48" s="100"/>
      <c r="D48" s="101"/>
      <c r="E48" s="117"/>
      <c r="F48" s="102"/>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4"/>
      <c r="AM48" s="60"/>
    </row>
    <row r="49" spans="2:37">
      <c r="B49" s="90"/>
      <c r="C49" s="90"/>
      <c r="D49" s="82"/>
      <c r="E49" s="118"/>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row>
    <row r="50" spans="2:37">
      <c r="B50" s="78"/>
      <c r="C50" s="78"/>
      <c r="D50" s="79"/>
      <c r="E50" s="119"/>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row>
    <row r="51" spans="2:37">
      <c r="B51" s="66"/>
      <c r="C51" s="66"/>
      <c r="D51" s="64"/>
      <c r="E51" s="113"/>
      <c r="F51" s="64"/>
      <c r="G51" s="64"/>
      <c r="H51" s="64"/>
      <c r="V51" s="64"/>
      <c r="W51" s="64"/>
      <c r="X51" s="64"/>
    </row>
    <row r="52" spans="2:37">
      <c r="B52" s="66"/>
      <c r="C52" s="66"/>
      <c r="D52" s="64"/>
      <c r="E52" s="113"/>
      <c r="F52" s="64"/>
      <c r="G52" s="64"/>
      <c r="H52" s="64"/>
      <c r="V52" s="64"/>
      <c r="W52" s="64"/>
      <c r="X52" s="64"/>
    </row>
    <row r="53" spans="2:37">
      <c r="B53" s="66"/>
      <c r="C53" s="66"/>
      <c r="D53" s="64"/>
      <c r="E53" s="113"/>
      <c r="F53" s="64"/>
      <c r="G53" s="64"/>
      <c r="H53" s="64"/>
      <c r="V53" s="64"/>
      <c r="W53" s="64"/>
      <c r="X53" s="64"/>
    </row>
    <row r="54" spans="2:37">
      <c r="B54" s="66"/>
      <c r="C54" s="66"/>
      <c r="D54" s="64"/>
      <c r="E54" s="113"/>
      <c r="F54" s="64"/>
      <c r="G54" s="64"/>
      <c r="H54" s="64"/>
      <c r="V54" s="64"/>
      <c r="W54" s="64"/>
      <c r="X54" s="64"/>
    </row>
    <row r="55" spans="2:37">
      <c r="B55" s="66"/>
      <c r="C55" s="66"/>
      <c r="D55" s="64"/>
      <c r="E55" s="113"/>
      <c r="F55" s="64"/>
      <c r="G55" s="64"/>
      <c r="H55" s="64"/>
      <c r="V55" s="64"/>
      <c r="W55" s="64"/>
      <c r="X55" s="64"/>
    </row>
    <row r="56" spans="2:37">
      <c r="B56" s="66"/>
      <c r="C56" s="66"/>
      <c r="D56" s="64"/>
      <c r="E56" s="113"/>
      <c r="F56" s="64"/>
      <c r="G56" s="64"/>
      <c r="H56" s="64"/>
      <c r="V56" s="64"/>
      <c r="W56" s="64"/>
      <c r="X56" s="64"/>
    </row>
    <row r="57" spans="2:37">
      <c r="B57" s="66"/>
      <c r="C57" s="66"/>
      <c r="D57" s="64"/>
      <c r="E57" s="113"/>
      <c r="F57" s="64"/>
      <c r="G57" s="64"/>
      <c r="H57" s="64"/>
      <c r="V57" s="64"/>
      <c r="W57" s="64"/>
      <c r="X57" s="64"/>
    </row>
    <row r="58" spans="2:37">
      <c r="B58" s="66"/>
      <c r="C58" s="66"/>
      <c r="D58" s="64"/>
      <c r="E58" s="113"/>
      <c r="F58" s="64"/>
      <c r="G58" s="64"/>
      <c r="H58" s="64"/>
      <c r="V58" s="64"/>
      <c r="W58" s="64"/>
      <c r="X58" s="64"/>
    </row>
    <row r="59" spans="2:37">
      <c r="B59" s="66"/>
      <c r="C59" s="66"/>
      <c r="D59" s="64"/>
      <c r="E59" s="113"/>
      <c r="F59" s="64"/>
      <c r="G59" s="64"/>
      <c r="H59" s="64"/>
      <c r="V59" s="64"/>
      <c r="W59" s="64"/>
      <c r="X59" s="64"/>
    </row>
    <row r="60" spans="2:37">
      <c r="B60" s="66"/>
      <c r="C60" s="66"/>
      <c r="D60" s="64"/>
      <c r="E60" s="113"/>
      <c r="F60" s="64"/>
      <c r="G60" s="64"/>
      <c r="H60" s="64"/>
      <c r="V60" s="64"/>
      <c r="W60" s="64"/>
      <c r="X60" s="64"/>
    </row>
    <row r="61" spans="2:37">
      <c r="B61" s="66"/>
      <c r="C61" s="66"/>
      <c r="D61" s="64"/>
      <c r="E61" s="113"/>
      <c r="F61" s="64"/>
      <c r="G61" s="64"/>
      <c r="H61" s="64"/>
      <c r="V61" s="64"/>
      <c r="W61" s="64"/>
      <c r="X61" s="64"/>
    </row>
    <row r="62" spans="2:37">
      <c r="B62" s="66"/>
      <c r="C62" s="66"/>
      <c r="D62" s="64"/>
      <c r="E62" s="113"/>
      <c r="F62" s="64"/>
      <c r="G62" s="64"/>
      <c r="H62" s="64"/>
      <c r="V62" s="64"/>
      <c r="W62" s="64"/>
      <c r="X62" s="64"/>
    </row>
    <row r="63" spans="2:37">
      <c r="B63" s="66"/>
      <c r="C63" s="66"/>
      <c r="D63" s="64"/>
      <c r="E63" s="113"/>
      <c r="F63" s="64"/>
      <c r="G63" s="64"/>
      <c r="H63" s="64"/>
      <c r="V63" s="64"/>
      <c r="W63" s="64"/>
      <c r="X63" s="64"/>
    </row>
    <row r="64" spans="2:37">
      <c r="B64" s="66"/>
      <c r="C64" s="66"/>
      <c r="D64" s="64"/>
      <c r="E64" s="113"/>
      <c r="F64" s="64"/>
      <c r="G64" s="64"/>
      <c r="H64" s="64"/>
      <c r="V64" s="64"/>
      <c r="W64" s="64"/>
      <c r="X64" s="64"/>
    </row>
    <row r="65" spans="2:24">
      <c r="B65" s="66"/>
      <c r="C65" s="66"/>
      <c r="D65" s="64"/>
      <c r="E65" s="113"/>
      <c r="F65" s="64"/>
      <c r="G65" s="64"/>
      <c r="H65" s="64"/>
      <c r="V65" s="64"/>
      <c r="W65" s="64"/>
      <c r="X65" s="64"/>
    </row>
    <row r="66" spans="2:24">
      <c r="B66" s="66"/>
      <c r="C66" s="66"/>
      <c r="D66" s="64"/>
      <c r="E66" s="113"/>
      <c r="F66" s="64"/>
      <c r="G66" s="64"/>
      <c r="H66" s="64"/>
      <c r="V66" s="64"/>
      <c r="W66" s="64"/>
      <c r="X66" s="64"/>
    </row>
    <row r="67" spans="2:24">
      <c r="B67" s="66"/>
      <c r="C67" s="66"/>
      <c r="D67" s="64"/>
      <c r="E67" s="113"/>
      <c r="F67" s="64"/>
      <c r="G67" s="64"/>
      <c r="H67" s="64"/>
      <c r="V67" s="64"/>
      <c r="W67" s="64"/>
      <c r="X67" s="64"/>
    </row>
    <row r="68" spans="2:24">
      <c r="B68" s="66"/>
      <c r="C68" s="66"/>
      <c r="D68" s="64"/>
      <c r="E68" s="113"/>
      <c r="F68" s="64"/>
      <c r="G68" s="64"/>
      <c r="H68" s="64"/>
      <c r="V68" s="64"/>
      <c r="W68" s="64"/>
      <c r="X68" s="64"/>
    </row>
    <row r="69" spans="2:24">
      <c r="B69" s="66"/>
      <c r="C69" s="66"/>
      <c r="D69" s="64"/>
      <c r="E69" s="113"/>
      <c r="F69" s="64"/>
      <c r="G69" s="64"/>
      <c r="H69" s="64"/>
      <c r="V69" s="64"/>
      <c r="W69" s="64"/>
      <c r="X69" s="64"/>
    </row>
    <row r="70" spans="2:24">
      <c r="B70" s="66"/>
      <c r="C70" s="66"/>
      <c r="D70" s="64"/>
      <c r="E70" s="113"/>
      <c r="F70" s="64"/>
      <c r="G70" s="64"/>
      <c r="H70" s="64"/>
      <c r="V70" s="64"/>
      <c r="W70" s="64"/>
      <c r="X70" s="64"/>
    </row>
    <row r="71" spans="2:24">
      <c r="B71" s="66"/>
      <c r="C71" s="66"/>
      <c r="D71" s="64"/>
      <c r="E71" s="113"/>
      <c r="F71" s="64"/>
      <c r="G71" s="64"/>
      <c r="H71" s="64"/>
      <c r="V71" s="64"/>
      <c r="W71" s="64"/>
      <c r="X71" s="64"/>
    </row>
    <row r="72" spans="2:24">
      <c r="B72" s="66"/>
      <c r="C72" s="66"/>
      <c r="D72" s="64"/>
      <c r="E72" s="113"/>
      <c r="F72" s="64"/>
      <c r="G72" s="64"/>
      <c r="H72" s="64"/>
      <c r="V72" s="64"/>
      <c r="W72" s="64"/>
      <c r="X72" s="64"/>
    </row>
    <row r="73" spans="2:24">
      <c r="B73" s="66"/>
      <c r="C73" s="66"/>
      <c r="D73" s="64"/>
      <c r="E73" s="113"/>
      <c r="F73" s="64"/>
      <c r="G73" s="64"/>
      <c r="H73" s="64"/>
      <c r="V73" s="64"/>
      <c r="W73" s="64"/>
      <c r="X73" s="64"/>
    </row>
    <row r="74" spans="2:24">
      <c r="B74" s="66"/>
      <c r="C74" s="66"/>
      <c r="D74" s="64"/>
      <c r="E74" s="113"/>
      <c r="F74" s="64"/>
      <c r="G74" s="64"/>
      <c r="H74" s="64"/>
      <c r="V74" s="64"/>
      <c r="W74" s="64"/>
      <c r="X74" s="64"/>
    </row>
    <row r="75" spans="2:24">
      <c r="B75" s="66"/>
      <c r="C75" s="66"/>
      <c r="D75" s="64"/>
      <c r="E75" s="113"/>
      <c r="F75" s="64"/>
      <c r="G75" s="64"/>
      <c r="H75" s="64"/>
      <c r="V75" s="64"/>
      <c r="W75" s="64"/>
      <c r="X75" s="64"/>
    </row>
    <row r="76" spans="2:24">
      <c r="B76" s="66"/>
      <c r="C76" s="66"/>
      <c r="D76" s="64"/>
      <c r="E76" s="113"/>
      <c r="F76" s="64"/>
      <c r="G76" s="64"/>
      <c r="H76" s="64"/>
      <c r="V76" s="64"/>
      <c r="W76" s="64"/>
      <c r="X76" s="64"/>
    </row>
    <row r="77" spans="2:24">
      <c r="B77" s="66"/>
      <c r="C77" s="66"/>
      <c r="D77" s="64"/>
      <c r="E77" s="113"/>
      <c r="F77" s="64"/>
      <c r="G77" s="64"/>
      <c r="H77" s="64"/>
      <c r="V77" s="64"/>
      <c r="W77" s="64"/>
      <c r="X77" s="64"/>
    </row>
    <row r="78" spans="2:24">
      <c r="B78" s="66"/>
      <c r="C78" s="66"/>
      <c r="D78" s="64"/>
      <c r="E78" s="113"/>
      <c r="F78" s="64"/>
      <c r="G78" s="64"/>
      <c r="H78" s="64"/>
      <c r="V78" s="64"/>
      <c r="W78" s="64"/>
      <c r="X78" s="64"/>
    </row>
    <row r="79" spans="2:24">
      <c r="B79" s="66"/>
      <c r="C79" s="66"/>
      <c r="D79" s="64"/>
      <c r="E79" s="113"/>
      <c r="F79" s="64"/>
      <c r="G79" s="64"/>
      <c r="H79" s="64"/>
      <c r="V79" s="64"/>
      <c r="W79" s="64"/>
      <c r="X79" s="64"/>
    </row>
    <row r="80" spans="2:24">
      <c r="B80" s="66"/>
      <c r="C80" s="66"/>
      <c r="D80" s="64"/>
      <c r="E80" s="113"/>
      <c r="F80" s="64"/>
      <c r="G80" s="64"/>
      <c r="H80" s="64"/>
      <c r="V80" s="64"/>
      <c r="W80" s="64"/>
      <c r="X80" s="64"/>
    </row>
    <row r="81" spans="2:24">
      <c r="B81" s="66"/>
      <c r="C81" s="66"/>
      <c r="D81" s="64"/>
      <c r="E81" s="113"/>
      <c r="F81" s="64"/>
      <c r="G81" s="64"/>
      <c r="H81" s="64"/>
      <c r="V81" s="64"/>
      <c r="W81" s="64"/>
      <c r="X81" s="64"/>
    </row>
    <row r="82" spans="2:24">
      <c r="B82" s="66"/>
      <c r="C82" s="66"/>
      <c r="D82" s="64"/>
      <c r="E82" s="113"/>
      <c r="F82" s="64"/>
      <c r="G82" s="64"/>
      <c r="H82" s="64"/>
      <c r="V82" s="64"/>
      <c r="W82" s="64"/>
      <c r="X82" s="64"/>
    </row>
    <row r="83" spans="2:24">
      <c r="B83" s="66"/>
      <c r="C83" s="66"/>
      <c r="D83" s="64"/>
      <c r="E83" s="113"/>
      <c r="F83" s="64"/>
      <c r="G83" s="64"/>
      <c r="H83" s="64"/>
      <c r="V83" s="64"/>
      <c r="W83" s="64"/>
      <c r="X83" s="64"/>
    </row>
    <row r="84" spans="2:24">
      <c r="B84" s="66"/>
      <c r="C84" s="66"/>
      <c r="D84" s="64"/>
      <c r="E84" s="113"/>
      <c r="F84" s="64"/>
      <c r="G84" s="64"/>
      <c r="H84" s="64"/>
      <c r="V84" s="64"/>
      <c r="W84" s="64"/>
      <c r="X84" s="64"/>
    </row>
    <row r="85" spans="2:24">
      <c r="B85" s="66"/>
      <c r="C85" s="66"/>
      <c r="D85" s="64"/>
      <c r="E85" s="113"/>
      <c r="F85" s="64"/>
      <c r="G85" s="64"/>
      <c r="H85" s="64"/>
      <c r="V85" s="64"/>
      <c r="W85" s="64"/>
      <c r="X85" s="64"/>
    </row>
    <row r="86" spans="2:24">
      <c r="B86" s="66"/>
      <c r="C86" s="66"/>
      <c r="D86" s="64"/>
      <c r="E86" s="113"/>
      <c r="F86" s="64"/>
      <c r="G86" s="64"/>
      <c r="H86" s="64"/>
      <c r="V86" s="64"/>
      <c r="W86" s="64"/>
      <c r="X86" s="64"/>
    </row>
    <row r="87" spans="2:24">
      <c r="B87" s="66"/>
      <c r="C87" s="66"/>
      <c r="D87" s="64"/>
      <c r="E87" s="113"/>
      <c r="F87" s="64"/>
      <c r="G87" s="64"/>
      <c r="H87" s="64"/>
      <c r="V87" s="64"/>
      <c r="W87" s="64"/>
      <c r="X87" s="64"/>
    </row>
    <row r="88" spans="2:24">
      <c r="B88" s="66"/>
      <c r="C88" s="66"/>
      <c r="D88" s="64"/>
      <c r="E88" s="113"/>
      <c r="F88" s="64"/>
      <c r="G88" s="64"/>
      <c r="H88" s="64"/>
      <c r="V88" s="64"/>
      <c r="W88" s="64"/>
      <c r="X88" s="64"/>
    </row>
    <row r="89" spans="2:24">
      <c r="B89" s="66"/>
      <c r="C89" s="66"/>
      <c r="D89" s="64"/>
      <c r="E89" s="113"/>
      <c r="F89" s="64"/>
      <c r="G89" s="64"/>
      <c r="H89" s="64"/>
      <c r="V89" s="64"/>
      <c r="W89" s="64"/>
      <c r="X89" s="64"/>
    </row>
    <row r="90" spans="2:24">
      <c r="B90" s="66"/>
      <c r="C90" s="66"/>
      <c r="D90" s="64"/>
      <c r="E90" s="113"/>
      <c r="F90" s="64"/>
      <c r="G90" s="64"/>
      <c r="H90" s="64"/>
      <c r="V90" s="64"/>
      <c r="W90" s="64"/>
      <c r="X90" s="64"/>
    </row>
    <row r="91" spans="2:24">
      <c r="B91" s="66"/>
      <c r="C91" s="66"/>
      <c r="D91" s="64"/>
      <c r="E91" s="113"/>
      <c r="F91" s="64"/>
      <c r="G91" s="64"/>
      <c r="H91" s="64"/>
      <c r="V91" s="64"/>
      <c r="W91" s="64"/>
      <c r="X91" s="64"/>
    </row>
    <row r="92" spans="2:24">
      <c r="B92" s="66"/>
      <c r="C92" s="66"/>
      <c r="D92" s="64"/>
      <c r="E92" s="113"/>
      <c r="F92" s="64"/>
      <c r="G92" s="64"/>
      <c r="H92" s="64"/>
      <c r="V92" s="64"/>
      <c r="W92" s="64"/>
      <c r="X92" s="64"/>
    </row>
    <row r="93" spans="2:24">
      <c r="B93" s="66"/>
      <c r="C93" s="66"/>
      <c r="D93" s="64"/>
      <c r="E93" s="113"/>
      <c r="F93" s="64"/>
      <c r="G93" s="64"/>
      <c r="H93" s="64"/>
      <c r="V93" s="64"/>
      <c r="W93" s="64"/>
      <c r="X93" s="64"/>
    </row>
    <row r="94" spans="2:24">
      <c r="B94" s="66"/>
      <c r="C94" s="66"/>
      <c r="D94" s="64"/>
      <c r="E94" s="113"/>
      <c r="F94" s="64"/>
      <c r="G94" s="64"/>
      <c r="H94" s="64"/>
      <c r="V94" s="64"/>
      <c r="W94" s="64"/>
      <c r="X94" s="64"/>
    </row>
    <row r="95" spans="2:24">
      <c r="B95" s="66"/>
      <c r="C95" s="66"/>
      <c r="D95" s="64"/>
      <c r="E95" s="113"/>
      <c r="F95" s="64"/>
      <c r="G95" s="64"/>
      <c r="H95" s="64"/>
      <c r="V95" s="64"/>
      <c r="W95" s="64"/>
      <c r="X95" s="64"/>
    </row>
    <row r="96" spans="2:24">
      <c r="B96" s="66"/>
      <c r="C96" s="66"/>
      <c r="D96" s="64"/>
      <c r="E96" s="113"/>
      <c r="F96" s="64"/>
      <c r="G96" s="64"/>
      <c r="H96" s="64"/>
      <c r="V96" s="64"/>
      <c r="W96" s="64"/>
      <c r="X96" s="64"/>
    </row>
    <row r="97" spans="2:24">
      <c r="B97" s="66"/>
      <c r="C97" s="66"/>
      <c r="D97" s="64"/>
      <c r="E97" s="113"/>
      <c r="F97" s="64"/>
      <c r="G97" s="64"/>
      <c r="H97" s="64"/>
      <c r="V97" s="64"/>
      <c r="W97" s="64"/>
      <c r="X97" s="64"/>
    </row>
    <row r="98" spans="2:24">
      <c r="B98" s="66"/>
      <c r="C98" s="66"/>
      <c r="D98" s="64"/>
      <c r="E98" s="113"/>
      <c r="F98" s="64"/>
      <c r="G98" s="64"/>
      <c r="H98" s="64"/>
      <c r="V98" s="64"/>
      <c r="W98" s="64"/>
      <c r="X98" s="64"/>
    </row>
    <row r="99" spans="2:24">
      <c r="B99" s="66"/>
      <c r="C99" s="66"/>
      <c r="D99" s="64"/>
      <c r="E99" s="113"/>
      <c r="F99" s="64"/>
      <c r="G99" s="64"/>
      <c r="H99" s="64"/>
      <c r="V99" s="64"/>
      <c r="W99" s="64"/>
      <c r="X99" s="64"/>
    </row>
    <row r="100" spans="2:24">
      <c r="B100" s="66"/>
      <c r="C100" s="66"/>
      <c r="D100" s="64"/>
      <c r="E100" s="113"/>
      <c r="F100" s="64"/>
      <c r="G100" s="64"/>
      <c r="H100" s="64"/>
      <c r="V100" s="64"/>
      <c r="W100" s="64"/>
      <c r="X100" s="64"/>
    </row>
    <row r="101" spans="2:24">
      <c r="B101" s="66"/>
      <c r="C101" s="66"/>
      <c r="D101" s="64"/>
      <c r="E101" s="113"/>
      <c r="F101" s="64"/>
      <c r="G101" s="64"/>
      <c r="H101" s="64"/>
      <c r="V101" s="64"/>
      <c r="W101" s="64"/>
      <c r="X101" s="64"/>
    </row>
    <row r="102" spans="2:24">
      <c r="B102" s="66"/>
      <c r="C102" s="66"/>
      <c r="D102" s="64"/>
      <c r="E102" s="113"/>
      <c r="F102" s="64"/>
      <c r="G102" s="64"/>
      <c r="H102" s="64"/>
      <c r="V102" s="64"/>
      <c r="W102" s="64"/>
      <c r="X102" s="64"/>
    </row>
    <row r="103" spans="2:24">
      <c r="B103" s="66"/>
      <c r="C103" s="66"/>
      <c r="D103" s="64"/>
      <c r="E103" s="113"/>
      <c r="F103" s="64"/>
      <c r="G103" s="64"/>
      <c r="H103" s="64"/>
      <c r="V103" s="64"/>
      <c r="W103" s="64"/>
      <c r="X103" s="64"/>
    </row>
    <row r="104" spans="2:24">
      <c r="B104" s="66"/>
      <c r="C104" s="66"/>
      <c r="D104" s="64"/>
      <c r="E104" s="113"/>
      <c r="F104" s="64"/>
      <c r="G104" s="64"/>
      <c r="H104" s="64"/>
      <c r="V104" s="64"/>
      <c r="W104" s="64"/>
      <c r="X104" s="64"/>
    </row>
    <row r="105" spans="2:24">
      <c r="B105" s="66"/>
      <c r="C105" s="66"/>
      <c r="D105" s="64"/>
      <c r="E105" s="113"/>
      <c r="F105" s="64"/>
      <c r="G105" s="64"/>
      <c r="H105" s="64"/>
      <c r="V105" s="64"/>
      <c r="W105" s="64"/>
      <c r="X105" s="64"/>
    </row>
    <row r="106" spans="2:24">
      <c r="B106" s="66"/>
      <c r="C106" s="66"/>
      <c r="D106" s="64"/>
      <c r="E106" s="113"/>
      <c r="F106" s="64"/>
      <c r="G106" s="64"/>
      <c r="H106" s="64"/>
      <c r="V106" s="64"/>
      <c r="W106" s="64"/>
      <c r="X106" s="64"/>
    </row>
    <row r="107" spans="2:24">
      <c r="B107" s="66"/>
      <c r="C107" s="66"/>
      <c r="D107" s="64"/>
      <c r="E107" s="113"/>
      <c r="F107" s="64"/>
      <c r="G107" s="64"/>
      <c r="H107" s="64"/>
      <c r="V107" s="64"/>
      <c r="W107" s="64"/>
      <c r="X107" s="64"/>
    </row>
    <row r="108" spans="2:24">
      <c r="B108" s="66"/>
      <c r="C108" s="66"/>
      <c r="D108" s="64"/>
      <c r="E108" s="113"/>
      <c r="F108" s="64"/>
      <c r="G108" s="64"/>
      <c r="H108" s="64"/>
      <c r="V108" s="64"/>
      <c r="W108" s="64"/>
      <c r="X108" s="64"/>
    </row>
    <row r="109" spans="2:24">
      <c r="B109" s="66"/>
      <c r="C109" s="66"/>
      <c r="D109" s="64"/>
      <c r="E109" s="113"/>
      <c r="F109" s="64"/>
      <c r="G109" s="64"/>
      <c r="H109" s="64"/>
      <c r="V109" s="64"/>
      <c r="W109" s="64"/>
      <c r="X109" s="64"/>
    </row>
    <row r="110" spans="2:24">
      <c r="B110" s="66"/>
      <c r="C110" s="66"/>
      <c r="D110" s="64"/>
      <c r="E110" s="113"/>
      <c r="F110" s="64"/>
      <c r="G110" s="64"/>
      <c r="H110" s="64"/>
      <c r="V110" s="64"/>
      <c r="W110" s="64"/>
      <c r="X110" s="64"/>
    </row>
    <row r="111" spans="2:24">
      <c r="B111" s="66"/>
      <c r="C111" s="66"/>
      <c r="D111" s="64"/>
      <c r="E111" s="113"/>
      <c r="F111" s="64"/>
      <c r="G111" s="64"/>
      <c r="H111" s="64"/>
      <c r="V111" s="64"/>
      <c r="W111" s="64"/>
      <c r="X111" s="64"/>
    </row>
    <row r="112" spans="2:24">
      <c r="B112" s="66"/>
      <c r="C112" s="66"/>
      <c r="D112" s="64"/>
      <c r="E112" s="113"/>
      <c r="F112" s="64"/>
      <c r="G112" s="64"/>
      <c r="H112" s="64"/>
      <c r="V112" s="64"/>
      <c r="W112" s="64"/>
      <c r="X112" s="64"/>
    </row>
    <row r="113" spans="2:24">
      <c r="B113" s="66"/>
      <c r="C113" s="66"/>
      <c r="D113" s="64"/>
      <c r="E113" s="113"/>
      <c r="F113" s="64"/>
      <c r="G113" s="64"/>
      <c r="H113" s="64"/>
      <c r="V113" s="64"/>
      <c r="W113" s="64"/>
      <c r="X113" s="64"/>
    </row>
    <row r="114" spans="2:24">
      <c r="B114" s="66"/>
      <c r="C114" s="66"/>
      <c r="D114" s="64"/>
      <c r="E114" s="113"/>
      <c r="F114" s="64"/>
      <c r="G114" s="64"/>
      <c r="H114" s="64"/>
      <c r="V114" s="64"/>
      <c r="W114" s="64"/>
      <c r="X114" s="64"/>
    </row>
    <row r="115" spans="2:24">
      <c r="B115" s="68"/>
      <c r="C115" s="68"/>
      <c r="D115" s="64"/>
      <c r="E115" s="113"/>
      <c r="F115" s="64"/>
      <c r="G115" s="64"/>
      <c r="H115" s="64"/>
      <c r="V115" s="64"/>
      <c r="W115" s="64"/>
      <c r="X115" s="64"/>
    </row>
    <row r="116" spans="2:24">
      <c r="B116" s="68"/>
      <c r="C116" s="68"/>
      <c r="D116" s="64"/>
      <c r="E116" s="113"/>
      <c r="F116" s="64"/>
      <c r="G116" s="64"/>
      <c r="H116" s="64"/>
      <c r="V116" s="64"/>
      <c r="W116" s="64"/>
      <c r="X116" s="64"/>
    </row>
    <row r="117" spans="2:24">
      <c r="B117" s="68"/>
      <c r="C117" s="68"/>
      <c r="D117" s="64"/>
      <c r="E117" s="113"/>
      <c r="F117" s="64"/>
      <c r="G117" s="64"/>
      <c r="H117" s="64"/>
      <c r="V117" s="64"/>
      <c r="W117" s="64"/>
      <c r="X117" s="64"/>
    </row>
    <row r="118" spans="2:24">
      <c r="B118" s="68"/>
      <c r="C118" s="68"/>
      <c r="D118" s="64"/>
      <c r="E118" s="113"/>
      <c r="F118" s="64"/>
      <c r="G118" s="64"/>
      <c r="H118" s="64"/>
      <c r="V118" s="64"/>
      <c r="W118" s="64"/>
      <c r="X118" s="64"/>
    </row>
    <row r="119" spans="2:24">
      <c r="B119" s="68"/>
      <c r="C119" s="68"/>
      <c r="D119" s="64"/>
      <c r="E119" s="113"/>
      <c r="F119" s="64"/>
      <c r="G119" s="64"/>
      <c r="H119" s="64"/>
      <c r="V119" s="64"/>
      <c r="W119" s="64"/>
      <c r="X119" s="64"/>
    </row>
    <row r="120" spans="2:24">
      <c r="B120" s="68"/>
      <c r="C120" s="68"/>
      <c r="D120" s="64"/>
      <c r="E120" s="113"/>
      <c r="F120" s="64"/>
      <c r="G120" s="64"/>
      <c r="H120" s="64"/>
      <c r="V120" s="64"/>
      <c r="W120" s="64"/>
      <c r="X120" s="64"/>
    </row>
    <row r="121" spans="2:24">
      <c r="B121" s="68"/>
      <c r="C121" s="68"/>
      <c r="D121" s="64"/>
      <c r="E121" s="113"/>
      <c r="F121" s="64"/>
      <c r="G121" s="64"/>
      <c r="H121" s="64"/>
      <c r="V121" s="64"/>
      <c r="W121" s="64"/>
      <c r="X121" s="64"/>
    </row>
    <row r="122" spans="2:24">
      <c r="B122" s="68"/>
      <c r="C122" s="68"/>
      <c r="D122" s="64"/>
      <c r="E122" s="113"/>
      <c r="F122" s="64"/>
      <c r="G122" s="64"/>
      <c r="H122" s="64"/>
      <c r="V122" s="64"/>
      <c r="W122" s="64"/>
      <c r="X122" s="64"/>
    </row>
    <row r="123" spans="2:24">
      <c r="B123" s="68"/>
      <c r="C123" s="68"/>
      <c r="D123" s="64"/>
      <c r="E123" s="113"/>
      <c r="F123" s="64"/>
      <c r="G123" s="64"/>
      <c r="H123" s="64"/>
      <c r="V123" s="64"/>
      <c r="W123" s="64"/>
      <c r="X123" s="64"/>
    </row>
    <row r="124" spans="2:24">
      <c r="B124" s="68"/>
      <c r="C124" s="68"/>
      <c r="D124" s="64"/>
      <c r="E124" s="113"/>
      <c r="F124" s="64"/>
      <c r="G124" s="64"/>
      <c r="H124" s="64"/>
      <c r="V124" s="64"/>
      <c r="W124" s="64"/>
      <c r="X124" s="64"/>
    </row>
    <row r="125" spans="2:24">
      <c r="B125" s="68"/>
      <c r="C125" s="68"/>
      <c r="D125" s="64"/>
      <c r="E125" s="113"/>
      <c r="F125" s="64"/>
      <c r="G125" s="64"/>
      <c r="H125" s="64"/>
      <c r="V125" s="64"/>
      <c r="W125" s="64"/>
      <c r="X125" s="64"/>
    </row>
    <row r="126" spans="2:24">
      <c r="B126" s="68"/>
      <c r="C126" s="68"/>
      <c r="D126" s="64"/>
      <c r="E126" s="113"/>
      <c r="F126" s="64"/>
      <c r="G126" s="64"/>
      <c r="H126" s="64"/>
      <c r="V126" s="64"/>
      <c r="W126" s="64"/>
      <c r="X126" s="64"/>
    </row>
    <row r="127" spans="2:24">
      <c r="B127" s="68"/>
      <c r="C127" s="68"/>
      <c r="D127" s="64"/>
      <c r="E127" s="113"/>
      <c r="F127" s="64"/>
      <c r="G127" s="64"/>
      <c r="H127" s="64"/>
      <c r="V127" s="64"/>
      <c r="W127" s="64"/>
      <c r="X127" s="64"/>
    </row>
    <row r="128" spans="2:24">
      <c r="B128" s="68"/>
      <c r="C128" s="68"/>
      <c r="D128" s="64"/>
      <c r="E128" s="113"/>
      <c r="F128" s="64"/>
      <c r="G128" s="64"/>
      <c r="H128" s="64"/>
      <c r="V128" s="64"/>
      <c r="W128" s="64"/>
      <c r="X128" s="64"/>
    </row>
    <row r="129" spans="2:24">
      <c r="B129" s="68"/>
      <c r="C129" s="68"/>
      <c r="D129" s="64"/>
      <c r="E129" s="113"/>
      <c r="F129" s="64"/>
      <c r="G129" s="64"/>
      <c r="H129" s="64"/>
      <c r="V129" s="64"/>
      <c r="W129" s="64"/>
      <c r="X129" s="64"/>
    </row>
    <row r="130" spans="2:24">
      <c r="B130" s="68"/>
      <c r="C130" s="68"/>
      <c r="D130" s="64"/>
      <c r="E130" s="113"/>
      <c r="F130" s="64"/>
      <c r="G130" s="64"/>
      <c r="H130" s="64"/>
      <c r="V130" s="64"/>
      <c r="W130" s="64"/>
      <c r="X130" s="64"/>
    </row>
    <row r="131" spans="2:24">
      <c r="B131" s="68"/>
      <c r="C131" s="68"/>
      <c r="D131" s="64"/>
      <c r="E131" s="113"/>
      <c r="F131" s="64"/>
      <c r="G131" s="64"/>
      <c r="H131" s="64"/>
      <c r="V131" s="64"/>
      <c r="W131" s="64"/>
      <c r="X131" s="64"/>
    </row>
    <row r="132" spans="2:24">
      <c r="B132" s="68"/>
      <c r="C132" s="68"/>
      <c r="D132" s="64"/>
      <c r="E132" s="113"/>
      <c r="F132" s="64"/>
      <c r="G132" s="64"/>
      <c r="H132" s="64"/>
      <c r="V132" s="64"/>
      <c r="W132" s="64"/>
      <c r="X132" s="64"/>
    </row>
    <row r="133" spans="2:24">
      <c r="B133" s="68"/>
      <c r="C133" s="68"/>
      <c r="D133" s="64"/>
      <c r="E133" s="113"/>
      <c r="F133" s="64"/>
      <c r="G133" s="64"/>
      <c r="H133" s="64"/>
      <c r="V133" s="64"/>
      <c r="W133" s="64"/>
      <c r="X133" s="64"/>
    </row>
    <row r="134" spans="2:24">
      <c r="B134" s="68"/>
      <c r="C134" s="68"/>
      <c r="D134" s="64"/>
      <c r="E134" s="113"/>
      <c r="F134" s="64"/>
      <c r="G134" s="64"/>
      <c r="H134" s="64"/>
      <c r="V134" s="64"/>
      <c r="W134" s="64"/>
      <c r="X134" s="64"/>
    </row>
    <row r="135" spans="2:24">
      <c r="B135" s="68"/>
      <c r="C135" s="68"/>
      <c r="D135" s="64"/>
      <c r="E135" s="113"/>
      <c r="F135" s="64"/>
      <c r="G135" s="64"/>
      <c r="H135" s="64"/>
      <c r="V135" s="64"/>
      <c r="W135" s="64"/>
      <c r="X135" s="64"/>
    </row>
    <row r="136" spans="2:24">
      <c r="B136" s="68"/>
      <c r="C136" s="68"/>
      <c r="D136" s="64"/>
      <c r="E136" s="113"/>
      <c r="F136" s="64"/>
      <c r="G136" s="64"/>
      <c r="H136" s="64"/>
      <c r="V136" s="64"/>
      <c r="W136" s="64"/>
      <c r="X136" s="64"/>
    </row>
    <row r="137" spans="2:24">
      <c r="B137" s="68"/>
      <c r="C137" s="68"/>
      <c r="D137" s="64"/>
      <c r="E137" s="113"/>
      <c r="F137" s="64"/>
      <c r="G137" s="64"/>
      <c r="H137" s="64"/>
      <c r="V137" s="64"/>
      <c r="W137" s="64"/>
      <c r="X137" s="64"/>
    </row>
    <row r="138" spans="2:24">
      <c r="B138" s="68"/>
      <c r="C138" s="68"/>
      <c r="D138" s="64"/>
      <c r="E138" s="113"/>
      <c r="F138" s="64"/>
      <c r="G138" s="64"/>
      <c r="H138" s="64"/>
      <c r="V138" s="64"/>
      <c r="W138" s="64"/>
      <c r="X138" s="64"/>
    </row>
    <row r="139" spans="2:24">
      <c r="B139" s="68"/>
      <c r="C139" s="68"/>
      <c r="D139" s="64"/>
      <c r="E139" s="113"/>
      <c r="F139" s="64"/>
      <c r="G139" s="64"/>
      <c r="H139" s="64"/>
      <c r="V139" s="64"/>
      <c r="W139" s="64"/>
      <c r="X139" s="64"/>
    </row>
    <row r="140" spans="2:24">
      <c r="B140" s="68"/>
      <c r="C140" s="68"/>
      <c r="D140" s="64"/>
      <c r="E140" s="113"/>
      <c r="F140" s="64"/>
      <c r="G140" s="64"/>
      <c r="H140" s="64"/>
      <c r="V140" s="64"/>
      <c r="W140" s="64"/>
      <c r="X140" s="64"/>
    </row>
    <row r="141" spans="2:24">
      <c r="B141" s="68"/>
      <c r="C141" s="68"/>
      <c r="D141" s="64"/>
      <c r="E141" s="113"/>
      <c r="F141" s="64"/>
      <c r="G141" s="64"/>
      <c r="H141" s="64"/>
      <c r="V141" s="64"/>
      <c r="W141" s="64"/>
      <c r="X141" s="64"/>
    </row>
    <row r="142" spans="2:24">
      <c r="B142" s="68"/>
      <c r="C142" s="68"/>
      <c r="D142" s="64"/>
      <c r="E142" s="113"/>
      <c r="F142" s="64"/>
      <c r="G142" s="64"/>
      <c r="H142" s="64"/>
      <c r="V142" s="64"/>
      <c r="W142" s="64"/>
      <c r="X142" s="64"/>
    </row>
    <row r="143" spans="2:24">
      <c r="B143" s="68"/>
      <c r="C143" s="68"/>
      <c r="D143" s="64"/>
      <c r="E143" s="113"/>
      <c r="F143" s="64"/>
      <c r="G143" s="64"/>
      <c r="H143" s="64"/>
      <c r="V143" s="64"/>
      <c r="W143" s="64"/>
      <c r="X143" s="64"/>
    </row>
    <row r="144" spans="2:24">
      <c r="B144" s="68"/>
      <c r="C144" s="68"/>
      <c r="D144" s="64"/>
      <c r="E144" s="113"/>
      <c r="F144" s="64"/>
      <c r="G144" s="64"/>
      <c r="H144" s="64"/>
      <c r="V144" s="64"/>
      <c r="W144" s="64"/>
      <c r="X144" s="64"/>
    </row>
    <row r="145" spans="2:24">
      <c r="B145" s="68"/>
      <c r="C145" s="68"/>
      <c r="D145" s="64"/>
      <c r="E145" s="113"/>
      <c r="F145" s="64"/>
      <c r="G145" s="64"/>
      <c r="H145" s="64"/>
      <c r="V145" s="64"/>
      <c r="W145" s="64"/>
      <c r="X145" s="64"/>
    </row>
    <row r="146" spans="2:24">
      <c r="B146" s="68"/>
      <c r="C146" s="68"/>
      <c r="D146" s="64"/>
      <c r="E146" s="113"/>
      <c r="F146" s="64"/>
      <c r="G146" s="64"/>
      <c r="H146" s="64"/>
      <c r="V146" s="64"/>
      <c r="W146" s="64"/>
      <c r="X146" s="64"/>
    </row>
    <row r="147" spans="2:24">
      <c r="B147" s="68"/>
      <c r="C147" s="68"/>
      <c r="D147" s="64"/>
      <c r="E147" s="113"/>
      <c r="F147" s="64"/>
      <c r="G147" s="64"/>
      <c r="H147" s="64"/>
      <c r="V147" s="64"/>
      <c r="W147" s="64"/>
      <c r="X147" s="64"/>
    </row>
    <row r="148" spans="2:24">
      <c r="B148" s="68"/>
      <c r="C148" s="68"/>
      <c r="D148" s="64"/>
      <c r="E148" s="113"/>
      <c r="F148" s="64"/>
      <c r="G148" s="64"/>
      <c r="H148" s="64"/>
      <c r="V148" s="64"/>
      <c r="W148" s="64"/>
      <c r="X148" s="64"/>
    </row>
    <row r="149" spans="2:24">
      <c r="B149" s="68"/>
      <c r="C149" s="68"/>
      <c r="D149" s="64"/>
      <c r="E149" s="113"/>
      <c r="F149" s="64"/>
      <c r="G149" s="64"/>
      <c r="H149" s="64"/>
      <c r="V149" s="64"/>
      <c r="W149" s="64"/>
      <c r="X149" s="64"/>
    </row>
    <row r="150" spans="2:24">
      <c r="B150" s="68"/>
      <c r="C150" s="68"/>
      <c r="D150" s="64"/>
      <c r="E150" s="113"/>
      <c r="F150" s="64"/>
      <c r="G150" s="64"/>
      <c r="H150" s="64"/>
      <c r="V150" s="64"/>
      <c r="W150" s="64"/>
      <c r="X150" s="64"/>
    </row>
    <row r="151" spans="2:24">
      <c r="B151" s="68"/>
      <c r="C151" s="68"/>
      <c r="D151" s="64"/>
      <c r="E151" s="113"/>
      <c r="F151" s="64"/>
      <c r="G151" s="64"/>
      <c r="H151" s="64"/>
      <c r="V151" s="64"/>
      <c r="W151" s="64"/>
      <c r="X151" s="64"/>
    </row>
    <row r="152" spans="2:24">
      <c r="B152" s="68"/>
      <c r="C152" s="68"/>
      <c r="D152" s="64"/>
      <c r="E152" s="113"/>
      <c r="F152" s="64"/>
      <c r="G152" s="64"/>
      <c r="H152" s="64"/>
      <c r="V152" s="64"/>
      <c r="W152" s="64"/>
      <c r="X152" s="64"/>
    </row>
    <row r="153" spans="2:24">
      <c r="B153" s="68"/>
      <c r="C153" s="68"/>
      <c r="D153" s="64"/>
      <c r="E153" s="113"/>
      <c r="F153" s="64"/>
      <c r="G153" s="64"/>
      <c r="H153" s="64"/>
      <c r="V153" s="64"/>
      <c r="W153" s="64"/>
      <c r="X153" s="64"/>
    </row>
    <row r="154" spans="2:24">
      <c r="B154" s="68"/>
      <c r="C154" s="68"/>
      <c r="D154" s="64"/>
      <c r="E154" s="113"/>
      <c r="F154" s="64"/>
      <c r="G154" s="64"/>
      <c r="H154" s="64"/>
      <c r="V154" s="64"/>
      <c r="W154" s="64"/>
      <c r="X154" s="64"/>
    </row>
    <row r="155" spans="2:24">
      <c r="B155" s="68"/>
      <c r="C155" s="68"/>
      <c r="D155" s="64"/>
      <c r="E155" s="113"/>
      <c r="F155" s="64"/>
      <c r="G155" s="64"/>
      <c r="H155" s="64"/>
      <c r="V155" s="64"/>
      <c r="W155" s="64"/>
      <c r="X155" s="64"/>
    </row>
    <row r="156" spans="2:24">
      <c r="B156" s="68"/>
      <c r="C156" s="68"/>
      <c r="D156" s="64"/>
      <c r="E156" s="113"/>
      <c r="F156" s="64"/>
      <c r="G156" s="64"/>
      <c r="H156" s="64"/>
      <c r="V156" s="64"/>
      <c r="W156" s="64"/>
      <c r="X156" s="64"/>
    </row>
    <row r="157" spans="2:24">
      <c r="B157" s="68"/>
      <c r="C157" s="68"/>
      <c r="D157" s="64"/>
      <c r="E157" s="113"/>
      <c r="F157" s="64"/>
      <c r="G157" s="64"/>
      <c r="H157" s="64"/>
      <c r="V157" s="64"/>
      <c r="W157" s="64"/>
      <c r="X157" s="64"/>
    </row>
    <row r="158" spans="2:24">
      <c r="B158" s="68"/>
      <c r="C158" s="68"/>
      <c r="D158" s="64"/>
      <c r="E158" s="113"/>
      <c r="F158" s="64"/>
      <c r="G158" s="64"/>
      <c r="H158" s="64"/>
      <c r="V158" s="64"/>
      <c r="W158" s="64"/>
      <c r="X158" s="64"/>
    </row>
    <row r="159" spans="2:24">
      <c r="B159" s="68"/>
      <c r="C159" s="68"/>
      <c r="D159" s="64"/>
      <c r="E159" s="113"/>
      <c r="F159" s="64"/>
      <c r="G159" s="64"/>
      <c r="H159" s="64"/>
      <c r="V159" s="64"/>
      <c r="W159" s="64"/>
      <c r="X159" s="64"/>
    </row>
    <row r="160" spans="2:24">
      <c r="B160" s="68"/>
      <c r="C160" s="68"/>
      <c r="D160" s="64"/>
      <c r="E160" s="113"/>
      <c r="F160" s="64"/>
      <c r="G160" s="64"/>
      <c r="H160" s="64"/>
      <c r="V160" s="64"/>
      <c r="W160" s="64"/>
      <c r="X160" s="64"/>
    </row>
    <row r="161" spans="2:24">
      <c r="B161" s="68"/>
      <c r="C161" s="68"/>
      <c r="D161" s="64"/>
      <c r="E161" s="113"/>
      <c r="F161" s="64"/>
      <c r="G161" s="64"/>
      <c r="H161" s="64"/>
      <c r="V161" s="64"/>
      <c r="W161" s="64"/>
      <c r="X161" s="64"/>
    </row>
    <row r="162" spans="2:24">
      <c r="B162" s="68"/>
      <c r="C162" s="68"/>
      <c r="D162" s="64"/>
      <c r="E162" s="113"/>
      <c r="F162" s="64"/>
      <c r="G162" s="64"/>
      <c r="H162" s="64"/>
      <c r="V162" s="64"/>
      <c r="W162" s="64"/>
      <c r="X162" s="64"/>
    </row>
    <row r="163" spans="2:24">
      <c r="B163" s="68"/>
      <c r="C163" s="68"/>
      <c r="D163" s="64"/>
      <c r="E163" s="113"/>
      <c r="F163" s="64"/>
      <c r="G163" s="64"/>
      <c r="H163" s="64"/>
      <c r="V163" s="64"/>
      <c r="W163" s="64"/>
      <c r="X163" s="64"/>
    </row>
    <row r="164" spans="2:24">
      <c r="B164" s="68"/>
      <c r="C164" s="68"/>
      <c r="D164" s="64"/>
      <c r="E164" s="113"/>
      <c r="F164" s="64"/>
      <c r="G164" s="64"/>
      <c r="H164" s="64"/>
      <c r="V164" s="64"/>
      <c r="W164" s="64"/>
      <c r="X164" s="64"/>
    </row>
    <row r="165" spans="2:24">
      <c r="B165" s="68"/>
      <c r="C165" s="68"/>
      <c r="D165" s="64"/>
      <c r="E165" s="113"/>
      <c r="F165" s="64"/>
      <c r="G165" s="64"/>
      <c r="H165" s="64"/>
      <c r="V165" s="64"/>
      <c r="W165" s="64"/>
      <c r="X165" s="64"/>
    </row>
    <row r="166" spans="2:24">
      <c r="B166" s="68"/>
      <c r="C166" s="68"/>
      <c r="D166" s="64"/>
      <c r="E166" s="113"/>
      <c r="F166" s="64"/>
      <c r="G166" s="64"/>
      <c r="H166" s="64"/>
      <c r="V166" s="64"/>
      <c r="W166" s="64"/>
      <c r="X166" s="64"/>
    </row>
    <row r="167" spans="2:24">
      <c r="B167" s="68"/>
      <c r="C167" s="68"/>
      <c r="D167" s="64"/>
      <c r="E167" s="113"/>
      <c r="F167" s="64"/>
      <c r="G167" s="64"/>
      <c r="H167" s="64"/>
      <c r="V167" s="64"/>
      <c r="W167" s="64"/>
      <c r="X167" s="64"/>
    </row>
    <row r="168" spans="2:24">
      <c r="B168" s="68"/>
      <c r="C168" s="68"/>
      <c r="D168" s="64"/>
      <c r="E168" s="113"/>
      <c r="F168" s="64"/>
      <c r="G168" s="64"/>
      <c r="H168" s="64"/>
      <c r="V168" s="64"/>
      <c r="W168" s="64"/>
      <c r="X168" s="64"/>
    </row>
    <row r="169" spans="2:24">
      <c r="B169" s="68"/>
      <c r="C169" s="68"/>
      <c r="D169" s="64"/>
      <c r="E169" s="113"/>
      <c r="F169" s="64"/>
      <c r="G169" s="64"/>
      <c r="H169" s="64"/>
      <c r="V169" s="64"/>
      <c r="W169" s="64"/>
      <c r="X169" s="64"/>
    </row>
    <row r="170" spans="2:24">
      <c r="B170" s="68"/>
      <c r="C170" s="68"/>
      <c r="D170" s="64"/>
      <c r="E170" s="113"/>
      <c r="F170" s="64"/>
      <c r="G170" s="64"/>
      <c r="H170" s="64"/>
      <c r="V170" s="64"/>
      <c r="W170" s="64"/>
      <c r="X170" s="64"/>
    </row>
    <row r="171" spans="2:24">
      <c r="B171" s="68"/>
      <c r="C171" s="68"/>
      <c r="D171" s="64"/>
      <c r="E171" s="113"/>
      <c r="F171" s="64"/>
      <c r="G171" s="64"/>
      <c r="H171" s="64"/>
      <c r="V171" s="64"/>
      <c r="W171" s="64"/>
      <c r="X171" s="64"/>
    </row>
    <row r="172" spans="2:24">
      <c r="B172" s="68"/>
      <c r="C172" s="68"/>
      <c r="D172" s="64"/>
      <c r="E172" s="113"/>
      <c r="F172" s="64"/>
      <c r="G172" s="64"/>
      <c r="H172" s="64"/>
      <c r="V172" s="64"/>
      <c r="W172" s="64"/>
      <c r="X172" s="64"/>
    </row>
    <row r="173" spans="2:24">
      <c r="B173" s="68"/>
      <c r="C173" s="68"/>
      <c r="D173" s="64"/>
      <c r="E173" s="113"/>
      <c r="F173" s="64"/>
      <c r="G173" s="64"/>
      <c r="H173" s="64"/>
      <c r="V173" s="64"/>
      <c r="W173" s="64"/>
      <c r="X173" s="64"/>
    </row>
    <row r="174" spans="2:24">
      <c r="B174" s="68"/>
      <c r="C174" s="68"/>
      <c r="D174" s="64"/>
      <c r="E174" s="113"/>
      <c r="F174" s="64"/>
      <c r="G174" s="64"/>
      <c r="H174" s="64"/>
      <c r="V174" s="64"/>
      <c r="W174" s="64"/>
      <c r="X174" s="64"/>
    </row>
    <row r="175" spans="2:24">
      <c r="B175" s="68"/>
      <c r="C175" s="68"/>
      <c r="D175" s="64"/>
      <c r="E175" s="113"/>
      <c r="F175" s="64"/>
      <c r="G175" s="64"/>
      <c r="H175" s="64"/>
      <c r="V175" s="64"/>
      <c r="W175" s="64"/>
      <c r="X175" s="64"/>
    </row>
    <row r="176" spans="2:24">
      <c r="B176" s="68"/>
      <c r="C176" s="68"/>
      <c r="D176" s="64"/>
      <c r="E176" s="113"/>
      <c r="F176" s="64"/>
      <c r="G176" s="64"/>
      <c r="H176" s="64"/>
      <c r="V176" s="64"/>
      <c r="W176" s="64"/>
      <c r="X176" s="64"/>
    </row>
    <row r="177" spans="2:24">
      <c r="B177" s="68"/>
      <c r="C177" s="68"/>
      <c r="D177" s="64"/>
      <c r="E177" s="113"/>
      <c r="F177" s="64"/>
      <c r="G177" s="64"/>
      <c r="H177" s="64"/>
      <c r="V177" s="64"/>
      <c r="W177" s="64"/>
      <c r="X177" s="64"/>
    </row>
    <row r="178" spans="2:24">
      <c r="B178" s="68"/>
      <c r="C178" s="68"/>
      <c r="D178" s="64"/>
      <c r="E178" s="113"/>
      <c r="F178" s="64"/>
      <c r="G178" s="64"/>
      <c r="H178" s="64"/>
      <c r="V178" s="64"/>
      <c r="W178" s="64"/>
      <c r="X178" s="64"/>
    </row>
    <row r="179" spans="2:24">
      <c r="B179" s="68"/>
      <c r="C179" s="68"/>
      <c r="D179" s="64"/>
      <c r="E179" s="113"/>
      <c r="F179" s="64"/>
      <c r="G179" s="64"/>
      <c r="H179" s="64"/>
      <c r="V179" s="64"/>
      <c r="W179" s="64"/>
      <c r="X179" s="64"/>
    </row>
    <row r="180" spans="2:24">
      <c r="B180" s="68"/>
      <c r="C180" s="68"/>
      <c r="D180" s="64"/>
      <c r="E180" s="113"/>
      <c r="F180" s="64"/>
      <c r="G180" s="64"/>
      <c r="H180" s="64"/>
      <c r="V180" s="64"/>
      <c r="W180" s="64"/>
      <c r="X180" s="64"/>
    </row>
    <row r="181" spans="2:24">
      <c r="B181" s="68"/>
      <c r="C181" s="68"/>
      <c r="D181" s="64"/>
      <c r="E181" s="113"/>
      <c r="F181" s="64"/>
      <c r="G181" s="64"/>
      <c r="H181" s="64"/>
      <c r="V181" s="64"/>
      <c r="W181" s="64"/>
      <c r="X181" s="64"/>
    </row>
    <row r="182" spans="2:24">
      <c r="B182" s="68"/>
      <c r="C182" s="68"/>
      <c r="D182" s="64"/>
      <c r="E182" s="113"/>
      <c r="F182" s="64"/>
      <c r="G182" s="64"/>
      <c r="H182" s="64"/>
      <c r="V182" s="64"/>
      <c r="W182" s="64"/>
      <c r="X182" s="64"/>
    </row>
    <row r="183" spans="2:24">
      <c r="B183" s="68"/>
      <c r="C183" s="68"/>
      <c r="D183" s="64"/>
      <c r="E183" s="113"/>
      <c r="F183" s="64"/>
      <c r="G183" s="64"/>
      <c r="H183" s="64"/>
      <c r="V183" s="64"/>
      <c r="W183" s="64"/>
      <c r="X183" s="64"/>
    </row>
    <row r="184" spans="2:24">
      <c r="B184" s="68"/>
      <c r="C184" s="68"/>
      <c r="D184" s="64"/>
      <c r="E184" s="113"/>
      <c r="F184" s="64"/>
      <c r="G184" s="64"/>
      <c r="H184" s="64"/>
      <c r="V184" s="64"/>
      <c r="W184" s="64"/>
      <c r="X184" s="64"/>
    </row>
    <row r="185" spans="2:24">
      <c r="B185" s="68"/>
      <c r="C185" s="68"/>
      <c r="D185" s="64"/>
      <c r="E185" s="113"/>
      <c r="F185" s="64"/>
      <c r="G185" s="64"/>
      <c r="H185" s="64"/>
      <c r="V185" s="64"/>
      <c r="W185" s="64"/>
      <c r="X185" s="64"/>
    </row>
    <row r="186" spans="2:24">
      <c r="B186" s="68"/>
      <c r="C186" s="68"/>
      <c r="D186" s="64"/>
      <c r="E186" s="113"/>
      <c r="F186" s="64"/>
      <c r="G186" s="64"/>
      <c r="H186" s="64"/>
      <c r="V186" s="64"/>
      <c r="W186" s="64"/>
      <c r="X186" s="64"/>
    </row>
    <row r="187" spans="2:24">
      <c r="B187" s="68"/>
      <c r="C187" s="68"/>
      <c r="D187" s="64"/>
      <c r="E187" s="113"/>
      <c r="F187" s="64"/>
      <c r="G187" s="64"/>
      <c r="H187" s="64"/>
      <c r="V187" s="64"/>
      <c r="W187" s="64"/>
      <c r="X187" s="64"/>
    </row>
    <row r="188" spans="2:24">
      <c r="B188" s="68"/>
      <c r="C188" s="68"/>
      <c r="D188" s="64"/>
      <c r="E188" s="113"/>
      <c r="F188" s="64"/>
      <c r="G188" s="64"/>
      <c r="H188" s="64"/>
      <c r="V188" s="64"/>
      <c r="W188" s="64"/>
      <c r="X188" s="64"/>
    </row>
    <row r="189" spans="2:24">
      <c r="B189" s="68"/>
      <c r="C189" s="68"/>
      <c r="D189" s="64"/>
      <c r="E189" s="113"/>
      <c r="F189" s="64"/>
      <c r="G189" s="64"/>
      <c r="H189" s="64"/>
      <c r="V189" s="64"/>
      <c r="W189" s="64"/>
      <c r="X189" s="64"/>
    </row>
    <row r="190" spans="2:24">
      <c r="B190" s="68"/>
      <c r="C190" s="68"/>
      <c r="D190" s="64"/>
      <c r="E190" s="113"/>
      <c r="F190" s="64"/>
      <c r="G190" s="64"/>
      <c r="H190" s="64"/>
      <c r="V190" s="64"/>
      <c r="W190" s="64"/>
      <c r="X190" s="64"/>
    </row>
    <row r="191" spans="2:24">
      <c r="B191" s="68"/>
      <c r="C191" s="68"/>
      <c r="D191" s="64"/>
      <c r="E191" s="113"/>
      <c r="F191" s="64"/>
      <c r="G191" s="64"/>
      <c r="H191" s="64"/>
      <c r="V191" s="64"/>
      <c r="W191" s="64"/>
      <c r="X191" s="64"/>
    </row>
    <row r="192" spans="2:24">
      <c r="B192" s="68"/>
      <c r="C192" s="68"/>
      <c r="D192" s="64"/>
      <c r="E192" s="113"/>
      <c r="F192" s="64"/>
      <c r="G192" s="64"/>
      <c r="H192" s="64"/>
      <c r="V192" s="64"/>
      <c r="W192" s="64"/>
      <c r="X192" s="64"/>
    </row>
    <row r="193" spans="2:24">
      <c r="B193" s="68"/>
      <c r="C193" s="68"/>
      <c r="D193" s="64"/>
      <c r="E193" s="113"/>
      <c r="F193" s="64"/>
      <c r="G193" s="64"/>
      <c r="H193" s="64"/>
      <c r="V193" s="64"/>
      <c r="W193" s="64"/>
      <c r="X193" s="64"/>
    </row>
    <row r="194" spans="2:24">
      <c r="B194" s="68"/>
      <c r="C194" s="68"/>
      <c r="D194" s="64"/>
      <c r="E194" s="113"/>
      <c r="F194" s="64"/>
      <c r="G194" s="64"/>
      <c r="H194" s="64"/>
      <c r="V194" s="64"/>
      <c r="W194" s="64"/>
      <c r="X194" s="64"/>
    </row>
    <row r="195" spans="2:24">
      <c r="B195" s="68"/>
      <c r="C195" s="68"/>
      <c r="D195" s="64"/>
      <c r="E195" s="113"/>
      <c r="F195" s="64"/>
      <c r="G195" s="64"/>
      <c r="H195" s="64"/>
      <c r="V195" s="64"/>
      <c r="W195" s="64"/>
      <c r="X195" s="64"/>
    </row>
    <row r="196" spans="2:24">
      <c r="B196" s="68"/>
      <c r="C196" s="68"/>
      <c r="D196" s="64"/>
      <c r="E196" s="113"/>
      <c r="F196" s="64"/>
      <c r="G196" s="64"/>
      <c r="H196" s="64"/>
      <c r="V196" s="64"/>
      <c r="W196" s="64"/>
      <c r="X196" s="64"/>
    </row>
    <row r="197" spans="2:24">
      <c r="B197" s="68"/>
      <c r="C197" s="68"/>
      <c r="D197" s="64"/>
      <c r="E197" s="113"/>
      <c r="F197" s="64"/>
      <c r="G197" s="64"/>
      <c r="H197" s="64"/>
      <c r="V197" s="64"/>
      <c r="W197" s="64"/>
      <c r="X197" s="64"/>
    </row>
    <row r="198" spans="2:24">
      <c r="B198" s="68"/>
      <c r="C198" s="68"/>
      <c r="D198" s="64"/>
      <c r="E198" s="113"/>
      <c r="F198" s="64"/>
      <c r="G198" s="64"/>
      <c r="H198" s="64"/>
      <c r="V198" s="64"/>
      <c r="W198" s="64"/>
      <c r="X198" s="64"/>
    </row>
    <row r="199" spans="2:24">
      <c r="B199" s="68"/>
      <c r="C199" s="68"/>
      <c r="D199" s="64"/>
      <c r="E199" s="113"/>
      <c r="F199" s="64"/>
      <c r="G199" s="64"/>
      <c r="H199" s="64"/>
      <c r="V199" s="64"/>
      <c r="W199" s="64"/>
      <c r="X199" s="64"/>
    </row>
    <row r="200" spans="2:24">
      <c r="B200" s="68"/>
      <c r="C200" s="68"/>
      <c r="D200" s="64"/>
      <c r="E200" s="113"/>
      <c r="F200" s="64"/>
      <c r="G200" s="64"/>
      <c r="H200" s="64"/>
      <c r="V200" s="64"/>
      <c r="W200" s="64"/>
      <c r="X200" s="64"/>
    </row>
    <row r="201" spans="2:24">
      <c r="B201" s="68"/>
      <c r="C201" s="68"/>
      <c r="D201" s="64"/>
      <c r="E201" s="113"/>
      <c r="F201" s="64"/>
      <c r="G201" s="64"/>
      <c r="H201" s="64"/>
      <c r="V201" s="64"/>
      <c r="W201" s="64"/>
      <c r="X201" s="64"/>
    </row>
    <row r="202" spans="2:24">
      <c r="B202" s="68"/>
      <c r="C202" s="68"/>
      <c r="D202" s="64"/>
      <c r="E202" s="113"/>
      <c r="F202" s="64"/>
      <c r="G202" s="64"/>
      <c r="H202" s="64"/>
      <c r="V202" s="64"/>
      <c r="W202" s="64"/>
      <c r="X202" s="64"/>
    </row>
    <row r="203" spans="2:24">
      <c r="B203" s="68"/>
      <c r="C203" s="68"/>
      <c r="D203" s="64"/>
      <c r="E203" s="113"/>
      <c r="F203" s="64"/>
      <c r="G203" s="64"/>
      <c r="H203" s="64"/>
      <c r="V203" s="64"/>
      <c r="W203" s="64"/>
      <c r="X203" s="64"/>
    </row>
    <row r="204" spans="2:24">
      <c r="B204" s="68"/>
      <c r="C204" s="68"/>
      <c r="D204" s="64"/>
      <c r="E204" s="113"/>
      <c r="F204" s="64"/>
      <c r="G204" s="64"/>
      <c r="H204" s="64"/>
      <c r="V204" s="64"/>
      <c r="W204" s="64"/>
      <c r="X204" s="64"/>
    </row>
    <row r="205" spans="2:24">
      <c r="B205" s="68"/>
      <c r="C205" s="68"/>
      <c r="D205" s="64"/>
      <c r="E205" s="113"/>
      <c r="F205" s="64"/>
      <c r="G205" s="64"/>
      <c r="H205" s="64"/>
      <c r="V205" s="64"/>
      <c r="W205" s="64"/>
      <c r="X205" s="64"/>
    </row>
    <row r="206" spans="2:24">
      <c r="B206" s="68"/>
      <c r="C206" s="68"/>
      <c r="D206" s="64"/>
      <c r="E206" s="113"/>
      <c r="F206" s="64"/>
      <c r="G206" s="64"/>
      <c r="H206" s="64"/>
      <c r="V206" s="64"/>
      <c r="W206" s="64"/>
      <c r="X206" s="64"/>
    </row>
    <row r="207" spans="2:24">
      <c r="B207" s="68"/>
      <c r="C207" s="68"/>
      <c r="D207" s="64"/>
      <c r="E207" s="113"/>
      <c r="F207" s="64"/>
      <c r="G207" s="64"/>
      <c r="H207" s="64"/>
      <c r="V207" s="64"/>
      <c r="W207" s="64"/>
      <c r="X207" s="64"/>
    </row>
    <row r="208" spans="2:24">
      <c r="B208" s="68"/>
      <c r="C208" s="68"/>
      <c r="D208" s="64"/>
      <c r="E208" s="113"/>
      <c r="F208" s="64"/>
      <c r="G208" s="64"/>
      <c r="H208" s="64"/>
      <c r="V208" s="64"/>
      <c r="W208" s="64"/>
      <c r="X208" s="64"/>
    </row>
    <row r="209" spans="2:24">
      <c r="B209" s="68"/>
      <c r="C209" s="68"/>
      <c r="D209" s="64"/>
      <c r="E209" s="113"/>
      <c r="F209" s="64"/>
      <c r="G209" s="64"/>
      <c r="H209" s="64"/>
      <c r="V209" s="64"/>
      <c r="W209" s="64"/>
      <c r="X209" s="64"/>
    </row>
    <row r="210" spans="2:24">
      <c r="B210" s="68"/>
      <c r="C210" s="68"/>
      <c r="D210" s="64"/>
      <c r="E210" s="113"/>
      <c r="F210" s="64"/>
      <c r="G210" s="64"/>
      <c r="H210" s="64"/>
      <c r="V210" s="64"/>
      <c r="W210" s="64"/>
      <c r="X210" s="64"/>
    </row>
    <row r="211" spans="2:24">
      <c r="B211" s="68"/>
      <c r="C211" s="68"/>
      <c r="D211" s="64"/>
      <c r="E211" s="113"/>
      <c r="F211" s="64"/>
      <c r="G211" s="64"/>
      <c r="H211" s="64"/>
      <c r="V211" s="64"/>
      <c r="W211" s="64"/>
      <c r="X211" s="64"/>
    </row>
    <row r="212" spans="2:24">
      <c r="B212" s="68"/>
      <c r="C212" s="68"/>
      <c r="D212" s="64"/>
      <c r="E212" s="113"/>
      <c r="F212" s="64"/>
      <c r="G212" s="64"/>
      <c r="H212" s="64"/>
      <c r="V212" s="64"/>
      <c r="W212" s="64"/>
      <c r="X212" s="64"/>
    </row>
    <row r="213" spans="2:24">
      <c r="B213" s="68"/>
      <c r="C213" s="68"/>
      <c r="D213" s="64"/>
      <c r="E213" s="113"/>
      <c r="F213" s="64"/>
      <c r="G213" s="64"/>
      <c r="H213" s="64"/>
      <c r="V213" s="64"/>
      <c r="W213" s="64"/>
      <c r="X213" s="64"/>
    </row>
    <row r="214" spans="2:24">
      <c r="B214" s="68"/>
      <c r="C214" s="68"/>
      <c r="D214" s="64"/>
      <c r="E214" s="113"/>
      <c r="F214" s="64"/>
      <c r="G214" s="64"/>
      <c r="H214" s="64"/>
      <c r="V214" s="64"/>
      <c r="W214" s="64"/>
      <c r="X214" s="64"/>
    </row>
    <row r="215" spans="2:24">
      <c r="B215" s="68"/>
      <c r="C215" s="68"/>
      <c r="D215" s="64"/>
      <c r="E215" s="113"/>
      <c r="F215" s="64"/>
      <c r="G215" s="64"/>
      <c r="H215" s="64"/>
      <c r="V215" s="64"/>
      <c r="W215" s="64"/>
      <c r="X215" s="64"/>
    </row>
    <row r="216" spans="2:24">
      <c r="B216" s="68"/>
      <c r="C216" s="68"/>
      <c r="D216" s="64"/>
      <c r="E216" s="113"/>
      <c r="F216" s="64"/>
      <c r="G216" s="64"/>
      <c r="H216" s="64"/>
      <c r="V216" s="64"/>
      <c r="W216" s="64"/>
      <c r="X216" s="64"/>
    </row>
    <row r="217" spans="2:24">
      <c r="B217" s="68"/>
      <c r="C217" s="68"/>
      <c r="D217" s="64"/>
      <c r="E217" s="113"/>
      <c r="F217" s="64"/>
      <c r="G217" s="64"/>
      <c r="H217" s="64"/>
      <c r="V217" s="64"/>
      <c r="W217" s="64"/>
      <c r="X217" s="64"/>
    </row>
    <row r="218" spans="2:24">
      <c r="B218" s="68"/>
      <c r="C218" s="68"/>
      <c r="D218" s="64"/>
      <c r="E218" s="113"/>
      <c r="F218" s="64"/>
      <c r="G218" s="64"/>
      <c r="H218" s="64"/>
      <c r="V218" s="64"/>
      <c r="W218" s="64"/>
      <c r="X218" s="64"/>
    </row>
    <row r="219" spans="2:24">
      <c r="B219" s="68"/>
      <c r="C219" s="68"/>
      <c r="D219" s="64"/>
      <c r="E219" s="113"/>
      <c r="F219" s="64"/>
      <c r="G219" s="64"/>
      <c r="H219" s="64"/>
      <c r="V219" s="64"/>
      <c r="W219" s="64"/>
      <c r="X219" s="64"/>
    </row>
    <row r="220" spans="2:24">
      <c r="B220" s="68"/>
      <c r="C220" s="68"/>
      <c r="D220" s="64"/>
      <c r="E220" s="113"/>
      <c r="F220" s="64"/>
      <c r="G220" s="64"/>
      <c r="H220" s="64"/>
      <c r="V220" s="64"/>
      <c r="W220" s="64"/>
      <c r="X220" s="64"/>
    </row>
    <row r="221" spans="2:24">
      <c r="B221" s="68"/>
      <c r="C221" s="68"/>
      <c r="D221" s="64"/>
      <c r="E221" s="113"/>
      <c r="F221" s="64"/>
      <c r="G221" s="64"/>
      <c r="H221" s="64"/>
      <c r="V221" s="64"/>
      <c r="W221" s="64"/>
      <c r="X221" s="64"/>
    </row>
    <row r="222" spans="2:24">
      <c r="B222" s="68"/>
      <c r="C222" s="68"/>
      <c r="D222" s="64"/>
      <c r="E222" s="113"/>
      <c r="F222" s="64"/>
      <c r="G222" s="64"/>
      <c r="H222" s="64"/>
      <c r="V222" s="64"/>
      <c r="W222" s="64"/>
      <c r="X222" s="64"/>
    </row>
    <row r="223" spans="2:24">
      <c r="B223" s="68"/>
      <c r="C223" s="68"/>
      <c r="D223" s="64"/>
      <c r="E223" s="113"/>
      <c r="F223" s="64"/>
      <c r="G223" s="64"/>
      <c r="H223" s="64"/>
      <c r="V223" s="64"/>
      <c r="W223" s="64"/>
      <c r="X223" s="64"/>
    </row>
    <row r="224" spans="2:24">
      <c r="B224" s="68"/>
      <c r="C224" s="68"/>
      <c r="D224" s="64"/>
      <c r="E224" s="113"/>
      <c r="F224" s="64"/>
      <c r="G224" s="64"/>
      <c r="H224" s="64"/>
      <c r="V224" s="64"/>
      <c r="W224" s="64"/>
      <c r="X224" s="64"/>
    </row>
    <row r="225" spans="2:24">
      <c r="B225" s="68"/>
      <c r="C225" s="68"/>
      <c r="D225" s="64"/>
      <c r="E225" s="113"/>
      <c r="F225" s="64"/>
      <c r="G225" s="64"/>
      <c r="H225" s="64"/>
      <c r="V225" s="64"/>
      <c r="W225" s="64"/>
      <c r="X225" s="64"/>
    </row>
    <row r="226" spans="2:24">
      <c r="B226" s="68"/>
      <c r="C226" s="68"/>
      <c r="D226" s="64"/>
      <c r="E226" s="113"/>
      <c r="F226" s="64"/>
      <c r="G226" s="64"/>
      <c r="H226" s="64"/>
      <c r="V226" s="64"/>
      <c r="W226" s="64"/>
      <c r="X226" s="64"/>
    </row>
    <row r="227" spans="2:24">
      <c r="B227" s="68"/>
      <c r="C227" s="68"/>
      <c r="D227" s="64"/>
      <c r="E227" s="113"/>
      <c r="F227" s="64"/>
      <c r="G227" s="64"/>
      <c r="H227" s="64"/>
      <c r="V227" s="64"/>
      <c r="W227" s="64"/>
      <c r="X227" s="64"/>
    </row>
    <row r="228" spans="2:24">
      <c r="B228" s="68"/>
      <c r="C228" s="68"/>
      <c r="D228" s="64"/>
      <c r="E228" s="113"/>
      <c r="F228" s="64"/>
      <c r="G228" s="64"/>
      <c r="H228" s="64"/>
      <c r="V228" s="64"/>
      <c r="W228" s="64"/>
      <c r="X228" s="64"/>
    </row>
    <row r="229" spans="2:24">
      <c r="B229" s="68"/>
      <c r="C229" s="68"/>
      <c r="D229" s="64"/>
      <c r="E229" s="113"/>
      <c r="F229" s="64"/>
      <c r="G229" s="64"/>
      <c r="H229" s="64"/>
      <c r="V229" s="64"/>
      <c r="W229" s="64"/>
      <c r="X229" s="64"/>
    </row>
    <row r="230" spans="2:24">
      <c r="B230" s="68"/>
      <c r="C230" s="68"/>
      <c r="D230" s="64"/>
      <c r="E230" s="113"/>
      <c r="F230" s="64"/>
      <c r="G230" s="64"/>
      <c r="H230" s="64"/>
      <c r="V230" s="64"/>
      <c r="W230" s="64"/>
      <c r="X230" s="64"/>
    </row>
    <row r="231" spans="2:24">
      <c r="B231" s="68"/>
      <c r="C231" s="68"/>
      <c r="D231" s="64"/>
      <c r="E231" s="113"/>
      <c r="F231" s="64"/>
      <c r="G231" s="64"/>
      <c r="H231" s="64"/>
      <c r="V231" s="64"/>
      <c r="W231" s="64"/>
      <c r="X231" s="64"/>
    </row>
    <row r="232" spans="2:24">
      <c r="B232" s="68"/>
      <c r="C232" s="68"/>
      <c r="D232" s="64"/>
      <c r="E232" s="113"/>
      <c r="F232" s="64"/>
      <c r="G232" s="64"/>
      <c r="H232" s="64"/>
      <c r="V232" s="64"/>
      <c r="W232" s="64"/>
      <c r="X232" s="64"/>
    </row>
    <row r="233" spans="2:24">
      <c r="B233" s="68"/>
      <c r="C233" s="68"/>
      <c r="D233" s="64"/>
      <c r="E233" s="113"/>
      <c r="F233" s="64"/>
      <c r="G233" s="64"/>
      <c r="H233" s="64"/>
      <c r="V233" s="64"/>
      <c r="W233" s="64"/>
      <c r="X233" s="64"/>
    </row>
    <row r="234" spans="2:24">
      <c r="B234" s="68"/>
      <c r="C234" s="68"/>
      <c r="D234" s="64"/>
      <c r="E234" s="113"/>
      <c r="F234" s="64"/>
      <c r="G234" s="64"/>
      <c r="H234" s="64"/>
      <c r="V234" s="64"/>
      <c r="W234" s="64"/>
      <c r="X234" s="64"/>
    </row>
    <row r="235" spans="2:24">
      <c r="B235" s="68"/>
      <c r="C235" s="68"/>
      <c r="D235" s="64"/>
      <c r="E235" s="113"/>
      <c r="F235" s="64"/>
      <c r="G235" s="64"/>
      <c r="H235" s="64"/>
      <c r="V235" s="64"/>
      <c r="W235" s="64"/>
      <c r="X235" s="64"/>
    </row>
    <row r="236" spans="2:24">
      <c r="B236" s="68"/>
      <c r="C236" s="68"/>
      <c r="D236" s="64"/>
      <c r="E236" s="113"/>
      <c r="F236" s="64"/>
      <c r="G236" s="64"/>
      <c r="H236" s="64"/>
      <c r="V236" s="64"/>
      <c r="W236" s="64"/>
      <c r="X236" s="64"/>
    </row>
    <row r="237" spans="2:24">
      <c r="B237" s="68"/>
      <c r="C237" s="68"/>
      <c r="D237" s="64"/>
      <c r="E237" s="113"/>
      <c r="F237" s="64"/>
      <c r="G237" s="64"/>
      <c r="H237" s="64"/>
      <c r="V237" s="64"/>
      <c r="W237" s="64"/>
      <c r="X237" s="64"/>
    </row>
    <row r="238" spans="2:24">
      <c r="B238" s="68"/>
      <c r="C238" s="68"/>
      <c r="D238" s="64"/>
      <c r="E238" s="113"/>
      <c r="F238" s="64"/>
      <c r="G238" s="64"/>
      <c r="H238" s="64"/>
      <c r="V238" s="64"/>
      <c r="W238" s="64"/>
      <c r="X238" s="64"/>
    </row>
    <row r="239" spans="2:24">
      <c r="B239" s="68"/>
      <c r="C239" s="68"/>
      <c r="D239" s="64"/>
      <c r="E239" s="113"/>
      <c r="F239" s="64"/>
      <c r="G239" s="64"/>
      <c r="H239" s="64"/>
      <c r="V239" s="64"/>
      <c r="W239" s="64"/>
      <c r="X239" s="64"/>
    </row>
    <row r="240" spans="2:24">
      <c r="B240" s="68"/>
      <c r="C240" s="68"/>
      <c r="D240" s="64"/>
      <c r="E240" s="113"/>
      <c r="F240" s="64"/>
      <c r="G240" s="64"/>
      <c r="H240" s="64"/>
      <c r="V240" s="64"/>
      <c r="W240" s="64"/>
      <c r="X240" s="64"/>
    </row>
    <row r="241" spans="2:24">
      <c r="B241" s="68"/>
      <c r="C241" s="68"/>
      <c r="D241" s="64"/>
      <c r="E241" s="113"/>
      <c r="F241" s="64"/>
      <c r="G241" s="64"/>
      <c r="H241" s="64"/>
      <c r="V241" s="64"/>
      <c r="W241" s="64"/>
      <c r="X241" s="64"/>
    </row>
    <row r="242" spans="2:24">
      <c r="B242" s="68"/>
      <c r="C242" s="68"/>
      <c r="D242" s="64"/>
      <c r="E242" s="113"/>
      <c r="F242" s="64"/>
      <c r="G242" s="64"/>
      <c r="H242" s="64"/>
      <c r="V242" s="64"/>
      <c r="W242" s="64"/>
      <c r="X242" s="64"/>
    </row>
    <row r="243" spans="2:24">
      <c r="B243" s="68"/>
      <c r="C243" s="68"/>
      <c r="D243" s="64"/>
      <c r="E243" s="113"/>
      <c r="F243" s="64"/>
      <c r="G243" s="64"/>
      <c r="H243" s="64"/>
      <c r="V243" s="64"/>
      <c r="W243" s="64"/>
      <c r="X243" s="64"/>
    </row>
    <row r="244" spans="2:24">
      <c r="B244" s="68"/>
      <c r="C244" s="68"/>
      <c r="D244" s="64"/>
      <c r="E244" s="113"/>
      <c r="F244" s="64"/>
      <c r="G244" s="64"/>
      <c r="H244" s="64"/>
      <c r="V244" s="64"/>
      <c r="W244" s="64"/>
      <c r="X244" s="64"/>
    </row>
    <row r="245" spans="2:24">
      <c r="B245" s="68"/>
      <c r="C245" s="68"/>
      <c r="D245" s="64"/>
      <c r="E245" s="113"/>
      <c r="F245" s="64"/>
      <c r="G245" s="64"/>
      <c r="H245" s="64"/>
      <c r="V245" s="64"/>
      <c r="W245" s="64"/>
      <c r="X245" s="64"/>
    </row>
    <row r="246" spans="2:24">
      <c r="B246" s="68"/>
      <c r="C246" s="68"/>
      <c r="D246" s="64"/>
      <c r="E246" s="113"/>
      <c r="F246" s="64"/>
      <c r="G246" s="64"/>
      <c r="H246" s="64"/>
      <c r="V246" s="64"/>
      <c r="W246" s="64"/>
      <c r="X246" s="64"/>
    </row>
    <row r="247" spans="2:24">
      <c r="B247" s="68"/>
      <c r="C247" s="68"/>
      <c r="D247" s="64"/>
      <c r="E247" s="113"/>
      <c r="F247" s="64"/>
      <c r="G247" s="64"/>
      <c r="H247" s="64"/>
      <c r="V247" s="64"/>
      <c r="W247" s="64"/>
      <c r="X247" s="64"/>
    </row>
    <row r="248" spans="2:24">
      <c r="B248" s="68"/>
      <c r="C248" s="68"/>
      <c r="D248" s="64"/>
      <c r="E248" s="113"/>
      <c r="F248" s="64"/>
      <c r="G248" s="64"/>
      <c r="H248" s="64"/>
      <c r="V248" s="64"/>
      <c r="W248" s="64"/>
      <c r="X248" s="64"/>
    </row>
    <row r="249" spans="2:24">
      <c r="B249" s="68"/>
      <c r="C249" s="68"/>
      <c r="D249" s="64"/>
      <c r="E249" s="113"/>
      <c r="F249" s="64"/>
      <c r="G249" s="64"/>
      <c r="H249" s="64"/>
      <c r="V249" s="64"/>
      <c r="W249" s="64"/>
      <c r="X249" s="64"/>
    </row>
    <row r="250" spans="2:24">
      <c r="B250" s="68"/>
      <c r="C250" s="68"/>
      <c r="D250" s="64"/>
      <c r="E250" s="113"/>
      <c r="F250" s="64"/>
      <c r="G250" s="64"/>
      <c r="H250" s="64"/>
      <c r="V250" s="64"/>
      <c r="W250" s="64"/>
      <c r="X250" s="64"/>
    </row>
    <row r="251" spans="2:24">
      <c r="B251" s="68"/>
      <c r="C251" s="68"/>
      <c r="D251" s="64"/>
      <c r="E251" s="113"/>
      <c r="F251" s="64"/>
      <c r="G251" s="64"/>
      <c r="H251" s="64"/>
      <c r="V251" s="64"/>
      <c r="W251" s="64"/>
      <c r="X251" s="64"/>
    </row>
    <row r="252" spans="2:24">
      <c r="B252" s="68"/>
      <c r="C252" s="68"/>
      <c r="D252" s="64"/>
      <c r="E252" s="113"/>
      <c r="F252" s="64"/>
      <c r="G252" s="64"/>
      <c r="H252" s="64"/>
      <c r="V252" s="64"/>
      <c r="W252" s="64"/>
      <c r="X252" s="64"/>
    </row>
    <row r="253" spans="2:24">
      <c r="B253" s="68"/>
      <c r="C253" s="68"/>
      <c r="D253" s="64"/>
      <c r="E253" s="113"/>
      <c r="F253" s="64"/>
      <c r="G253" s="64"/>
      <c r="H253" s="64"/>
      <c r="V253" s="64"/>
      <c r="W253" s="64"/>
      <c r="X253" s="64"/>
    </row>
    <row r="254" spans="2:24">
      <c r="B254" s="68"/>
      <c r="C254" s="68"/>
      <c r="D254" s="64"/>
      <c r="E254" s="113"/>
      <c r="F254" s="64"/>
      <c r="G254" s="64"/>
      <c r="H254" s="64"/>
      <c r="V254" s="64"/>
      <c r="W254" s="64"/>
      <c r="X254" s="64"/>
    </row>
    <row r="255" spans="2:24">
      <c r="B255" s="68"/>
      <c r="C255" s="68"/>
      <c r="D255" s="64"/>
      <c r="E255" s="113"/>
      <c r="F255" s="64"/>
      <c r="G255" s="64"/>
      <c r="H255" s="64"/>
      <c r="V255" s="64"/>
      <c r="W255" s="64"/>
      <c r="X255" s="64"/>
    </row>
    <row r="256" spans="2:24">
      <c r="B256" s="68"/>
      <c r="C256" s="68"/>
      <c r="D256" s="64"/>
      <c r="E256" s="113"/>
      <c r="F256" s="64"/>
      <c r="G256" s="64"/>
      <c r="H256" s="64"/>
      <c r="V256" s="64"/>
      <c r="W256" s="64"/>
      <c r="X256" s="64"/>
    </row>
    <row r="257" spans="2:24">
      <c r="B257" s="68"/>
      <c r="C257" s="68"/>
      <c r="D257" s="64"/>
      <c r="E257" s="113"/>
      <c r="F257" s="64"/>
      <c r="G257" s="64"/>
      <c r="H257" s="64"/>
      <c r="V257" s="64"/>
      <c r="W257" s="64"/>
      <c r="X257" s="64"/>
    </row>
    <row r="258" spans="2:24">
      <c r="B258" s="68"/>
      <c r="C258" s="68"/>
      <c r="D258" s="64"/>
      <c r="E258" s="113"/>
      <c r="F258" s="64"/>
      <c r="G258" s="64"/>
      <c r="H258" s="64"/>
      <c r="V258" s="64"/>
      <c r="W258" s="64"/>
      <c r="X258" s="64"/>
    </row>
    <row r="259" spans="2:24">
      <c r="B259" s="68"/>
      <c r="C259" s="68"/>
      <c r="D259" s="64"/>
      <c r="E259" s="113"/>
      <c r="F259" s="64"/>
      <c r="G259" s="64"/>
      <c r="H259" s="64"/>
      <c r="V259" s="64"/>
      <c r="W259" s="64"/>
      <c r="X259" s="64"/>
    </row>
    <row r="260" spans="2:24">
      <c r="B260" s="68"/>
      <c r="C260" s="68"/>
      <c r="D260" s="64"/>
      <c r="E260" s="113"/>
      <c r="F260" s="64"/>
      <c r="G260" s="64"/>
      <c r="H260" s="64"/>
      <c r="V260" s="64"/>
      <c r="W260" s="64"/>
      <c r="X260" s="64"/>
    </row>
    <row r="261" spans="2:24">
      <c r="B261" s="68"/>
      <c r="C261" s="68"/>
      <c r="D261" s="64"/>
      <c r="E261" s="113"/>
      <c r="F261" s="64"/>
      <c r="G261" s="64"/>
      <c r="H261" s="64"/>
      <c r="V261" s="64"/>
      <c r="W261" s="64"/>
      <c r="X261" s="64"/>
    </row>
    <row r="262" spans="2:24">
      <c r="B262" s="68"/>
      <c r="C262" s="68"/>
      <c r="D262" s="64"/>
      <c r="E262" s="113"/>
      <c r="F262" s="64"/>
      <c r="G262" s="64"/>
      <c r="H262" s="64"/>
      <c r="V262" s="64"/>
      <c r="W262" s="64"/>
      <c r="X262" s="64"/>
    </row>
    <row r="263" spans="2:24">
      <c r="B263" s="68"/>
      <c r="C263" s="68"/>
      <c r="D263" s="64"/>
      <c r="E263" s="113"/>
      <c r="F263" s="64"/>
      <c r="G263" s="64"/>
      <c r="H263" s="64"/>
      <c r="V263" s="64"/>
      <c r="W263" s="64"/>
      <c r="X263" s="64"/>
    </row>
    <row r="264" spans="2:24">
      <c r="B264" s="68"/>
      <c r="C264" s="68"/>
      <c r="D264" s="64"/>
      <c r="E264" s="113"/>
      <c r="F264" s="64"/>
      <c r="G264" s="64"/>
      <c r="H264" s="64"/>
      <c r="V264" s="64"/>
      <c r="W264" s="64"/>
      <c r="X264" s="64"/>
    </row>
    <row r="265" spans="2:24">
      <c r="B265" s="68"/>
      <c r="C265" s="68"/>
      <c r="D265" s="64"/>
      <c r="E265" s="113"/>
      <c r="F265" s="64"/>
      <c r="G265" s="64"/>
      <c r="H265" s="64"/>
      <c r="V265" s="64"/>
      <c r="W265" s="64"/>
      <c r="X265" s="64"/>
    </row>
    <row r="266" spans="2:24">
      <c r="B266" s="68"/>
      <c r="C266" s="68"/>
      <c r="D266" s="64"/>
      <c r="E266" s="113"/>
      <c r="F266" s="64"/>
      <c r="G266" s="64"/>
      <c r="H266" s="64"/>
      <c r="V266" s="64"/>
      <c r="W266" s="64"/>
      <c r="X266" s="64"/>
    </row>
    <row r="267" spans="2:24">
      <c r="B267" s="68"/>
      <c r="C267" s="68"/>
      <c r="D267" s="64"/>
      <c r="E267" s="113"/>
      <c r="F267" s="64"/>
      <c r="G267" s="64"/>
      <c r="H267" s="64"/>
      <c r="V267" s="64"/>
      <c r="W267" s="64"/>
      <c r="X267" s="64"/>
    </row>
    <row r="268" spans="2:24">
      <c r="B268" s="68"/>
      <c r="C268" s="68"/>
      <c r="D268" s="64"/>
      <c r="E268" s="113"/>
      <c r="F268" s="64"/>
      <c r="G268" s="64"/>
      <c r="H268" s="64"/>
      <c r="V268" s="64"/>
      <c r="W268" s="64"/>
      <c r="X268" s="64"/>
    </row>
    <row r="269" spans="2:24">
      <c r="B269" s="68"/>
      <c r="C269" s="68"/>
      <c r="D269" s="64"/>
      <c r="E269" s="113"/>
      <c r="F269" s="64"/>
      <c r="G269" s="64"/>
      <c r="H269" s="64"/>
      <c r="V269" s="64"/>
      <c r="W269" s="64"/>
      <c r="X269" s="64"/>
    </row>
    <row r="270" spans="2:24">
      <c r="B270" s="68"/>
      <c r="C270" s="68"/>
      <c r="D270" s="64"/>
      <c r="E270" s="113"/>
      <c r="F270" s="64"/>
      <c r="G270" s="64"/>
      <c r="H270" s="64"/>
      <c r="V270" s="64"/>
      <c r="W270" s="64"/>
      <c r="X270" s="64"/>
    </row>
    <row r="271" spans="2:24">
      <c r="B271" s="68"/>
      <c r="C271" s="68"/>
      <c r="D271" s="64"/>
      <c r="E271" s="113"/>
      <c r="F271" s="64"/>
      <c r="G271" s="64"/>
      <c r="H271" s="64"/>
      <c r="V271" s="64"/>
      <c r="W271" s="64"/>
      <c r="X271" s="64"/>
    </row>
    <row r="272" spans="2:24">
      <c r="B272" s="68"/>
      <c r="C272" s="68"/>
      <c r="D272" s="64"/>
      <c r="E272" s="113"/>
      <c r="F272" s="64"/>
      <c r="G272" s="64"/>
      <c r="H272" s="64"/>
      <c r="V272" s="64"/>
      <c r="W272" s="64"/>
      <c r="X272" s="64"/>
    </row>
    <row r="273" spans="2:24">
      <c r="B273" s="68"/>
      <c r="C273" s="68"/>
      <c r="D273" s="64"/>
      <c r="E273" s="113"/>
      <c r="F273" s="64"/>
      <c r="G273" s="64"/>
      <c r="H273" s="64"/>
      <c r="V273" s="64"/>
      <c r="W273" s="64"/>
      <c r="X273" s="64"/>
    </row>
    <row r="274" spans="2:24">
      <c r="B274" s="68"/>
      <c r="C274" s="68"/>
      <c r="D274" s="64"/>
      <c r="E274" s="113"/>
      <c r="F274" s="64"/>
      <c r="G274" s="64"/>
      <c r="H274" s="64"/>
      <c r="V274" s="64"/>
      <c r="W274" s="64"/>
      <c r="X274" s="64"/>
    </row>
    <row r="275" spans="2:24">
      <c r="B275" s="68"/>
      <c r="C275" s="68"/>
      <c r="D275" s="64"/>
      <c r="E275" s="113"/>
      <c r="F275" s="64"/>
      <c r="G275" s="64"/>
      <c r="H275" s="64"/>
      <c r="V275" s="64"/>
      <c r="W275" s="64"/>
      <c r="X275" s="64"/>
    </row>
    <row r="276" spans="2:24">
      <c r="B276" s="68"/>
      <c r="C276" s="68"/>
      <c r="D276" s="64"/>
      <c r="E276" s="113"/>
      <c r="F276" s="64"/>
      <c r="G276" s="64"/>
      <c r="H276" s="64"/>
      <c r="V276" s="64"/>
      <c r="W276" s="64"/>
      <c r="X276" s="64"/>
    </row>
    <row r="277" spans="2:24">
      <c r="B277" s="68"/>
      <c r="C277" s="68"/>
      <c r="D277" s="64"/>
      <c r="E277" s="113"/>
      <c r="F277" s="64"/>
      <c r="G277" s="64"/>
      <c r="H277" s="64"/>
      <c r="V277" s="64"/>
      <c r="W277" s="64"/>
      <c r="X277" s="64"/>
    </row>
    <row r="278" spans="2:24">
      <c r="B278" s="68"/>
      <c r="C278" s="68"/>
      <c r="D278" s="64"/>
      <c r="E278" s="113"/>
      <c r="F278" s="64"/>
      <c r="G278" s="64"/>
      <c r="H278" s="64"/>
      <c r="V278" s="64"/>
      <c r="W278" s="64"/>
      <c r="X278" s="64"/>
    </row>
    <row r="279" spans="2:24">
      <c r="B279" s="68"/>
      <c r="C279" s="68"/>
      <c r="D279" s="64"/>
      <c r="E279" s="113"/>
      <c r="F279" s="64"/>
      <c r="G279" s="64"/>
      <c r="H279" s="64"/>
      <c r="V279" s="64"/>
      <c r="W279" s="64"/>
      <c r="X279" s="64"/>
    </row>
    <row r="280" spans="2:24">
      <c r="B280" s="68"/>
      <c r="C280" s="68"/>
      <c r="D280" s="64"/>
      <c r="E280" s="113"/>
      <c r="F280" s="64"/>
      <c r="G280" s="64"/>
      <c r="H280" s="64"/>
      <c r="V280" s="64"/>
      <c r="W280" s="64"/>
      <c r="X280" s="64"/>
    </row>
    <row r="281" spans="2:24">
      <c r="B281" s="68"/>
      <c r="C281" s="68"/>
      <c r="D281" s="64"/>
      <c r="E281" s="113"/>
      <c r="F281" s="64"/>
      <c r="G281" s="64"/>
      <c r="H281" s="64"/>
      <c r="V281" s="64"/>
      <c r="W281" s="64"/>
      <c r="X281" s="64"/>
    </row>
    <row r="282" spans="2:24">
      <c r="B282" s="68"/>
      <c r="C282" s="68"/>
      <c r="D282" s="64"/>
      <c r="E282" s="113"/>
      <c r="F282" s="64"/>
      <c r="G282" s="64"/>
      <c r="H282" s="64"/>
      <c r="V282" s="64"/>
      <c r="W282" s="64"/>
      <c r="X282" s="64"/>
    </row>
    <row r="283" spans="2:24">
      <c r="B283" s="68"/>
      <c r="C283" s="68"/>
      <c r="D283" s="64"/>
      <c r="E283" s="113"/>
      <c r="F283" s="64"/>
      <c r="G283" s="64"/>
      <c r="H283" s="64"/>
      <c r="V283" s="64"/>
      <c r="W283" s="64"/>
      <c r="X283" s="64"/>
    </row>
    <row r="284" spans="2:24">
      <c r="B284" s="68"/>
      <c r="C284" s="68"/>
      <c r="D284" s="64"/>
      <c r="E284" s="113"/>
      <c r="F284" s="64"/>
      <c r="G284" s="64"/>
      <c r="H284" s="64"/>
      <c r="V284" s="64"/>
      <c r="W284" s="64"/>
      <c r="X284" s="64"/>
    </row>
    <row r="285" spans="2:24">
      <c r="B285" s="68"/>
      <c r="C285" s="68"/>
      <c r="D285" s="64"/>
      <c r="E285" s="113"/>
      <c r="F285" s="64"/>
      <c r="G285" s="64"/>
      <c r="H285" s="64"/>
      <c r="V285" s="64"/>
      <c r="W285" s="64"/>
      <c r="X285" s="64"/>
    </row>
    <row r="286" spans="2:24">
      <c r="B286" s="68"/>
      <c r="C286" s="68"/>
      <c r="D286" s="64"/>
      <c r="E286" s="113"/>
      <c r="F286" s="64"/>
      <c r="G286" s="64"/>
      <c r="H286" s="64"/>
      <c r="V286" s="64"/>
      <c r="W286" s="64"/>
      <c r="X286" s="64"/>
    </row>
    <row r="287" spans="2:24">
      <c r="B287" s="68"/>
      <c r="C287" s="68"/>
      <c r="D287" s="64"/>
      <c r="E287" s="113"/>
      <c r="F287" s="64"/>
      <c r="G287" s="64"/>
      <c r="H287" s="64"/>
      <c r="V287" s="64"/>
      <c r="W287" s="64"/>
      <c r="X287" s="64"/>
    </row>
    <row r="288" spans="2:24">
      <c r="B288" s="68"/>
      <c r="C288" s="68"/>
      <c r="D288" s="64"/>
      <c r="E288" s="113"/>
      <c r="F288" s="64"/>
      <c r="G288" s="64"/>
      <c r="H288" s="64"/>
      <c r="V288" s="64"/>
      <c r="W288" s="64"/>
      <c r="X288" s="64"/>
    </row>
    <row r="289" spans="2:24">
      <c r="B289" s="68"/>
      <c r="C289" s="68"/>
      <c r="D289" s="64"/>
      <c r="E289" s="113"/>
      <c r="F289" s="64"/>
      <c r="G289" s="64"/>
      <c r="H289" s="64"/>
      <c r="V289" s="64"/>
      <c r="W289" s="64"/>
      <c r="X289" s="64"/>
    </row>
    <row r="290" spans="2:24">
      <c r="B290" s="68"/>
      <c r="C290" s="68"/>
      <c r="D290" s="64"/>
      <c r="E290" s="113"/>
      <c r="F290" s="64"/>
      <c r="G290" s="64"/>
      <c r="H290" s="64"/>
      <c r="V290" s="64"/>
      <c r="W290" s="64"/>
      <c r="X290" s="64"/>
    </row>
    <row r="291" spans="2:24">
      <c r="B291" s="68"/>
      <c r="C291" s="68"/>
      <c r="D291" s="64"/>
      <c r="E291" s="113"/>
      <c r="F291" s="64"/>
      <c r="G291" s="64"/>
      <c r="H291" s="64"/>
      <c r="V291" s="64"/>
      <c r="W291" s="64"/>
      <c r="X291" s="64"/>
    </row>
    <row r="292" spans="2:24">
      <c r="B292" s="68"/>
      <c r="C292" s="68"/>
      <c r="D292" s="64"/>
      <c r="E292" s="113"/>
      <c r="F292" s="64"/>
      <c r="G292" s="64"/>
      <c r="H292" s="64"/>
      <c r="V292" s="64"/>
      <c r="W292" s="64"/>
      <c r="X292" s="64"/>
    </row>
    <row r="293" spans="2:24">
      <c r="B293" s="68"/>
      <c r="C293" s="68"/>
      <c r="D293" s="64"/>
      <c r="E293" s="113"/>
      <c r="F293" s="64"/>
      <c r="G293" s="64"/>
      <c r="H293" s="64"/>
      <c r="V293" s="64"/>
      <c r="W293" s="64"/>
      <c r="X293" s="64"/>
    </row>
    <row r="294" spans="2:24">
      <c r="B294" s="68"/>
      <c r="C294" s="68"/>
      <c r="D294" s="64"/>
      <c r="E294" s="113"/>
      <c r="F294" s="64"/>
      <c r="G294" s="64"/>
      <c r="H294" s="64"/>
      <c r="V294" s="64"/>
      <c r="W294" s="64"/>
      <c r="X294" s="64"/>
    </row>
    <row r="295" spans="2:24">
      <c r="B295" s="68"/>
      <c r="C295" s="68"/>
      <c r="D295" s="64"/>
      <c r="E295" s="113"/>
      <c r="F295" s="64"/>
      <c r="G295" s="64"/>
      <c r="H295" s="64"/>
      <c r="V295" s="64"/>
      <c r="W295" s="64"/>
      <c r="X295" s="64"/>
    </row>
    <row r="296" spans="2:24">
      <c r="B296" s="68"/>
      <c r="C296" s="68"/>
      <c r="D296" s="64"/>
      <c r="E296" s="113"/>
      <c r="F296" s="64"/>
      <c r="G296" s="64"/>
      <c r="H296" s="64"/>
      <c r="V296" s="64"/>
      <c r="W296" s="64"/>
      <c r="X296" s="64"/>
    </row>
    <row r="297" spans="2:24">
      <c r="B297" s="68"/>
      <c r="C297" s="68"/>
      <c r="D297" s="64"/>
      <c r="E297" s="113"/>
      <c r="F297" s="64"/>
      <c r="G297" s="64"/>
      <c r="H297" s="64"/>
      <c r="V297" s="64"/>
      <c r="W297" s="64"/>
      <c r="X297" s="64"/>
    </row>
    <row r="298" spans="2:24">
      <c r="B298" s="68"/>
      <c r="C298" s="68"/>
      <c r="D298" s="64"/>
      <c r="E298" s="113"/>
      <c r="F298" s="64"/>
      <c r="G298" s="64"/>
      <c r="H298" s="64"/>
      <c r="V298" s="64"/>
      <c r="W298" s="64"/>
      <c r="X298" s="64"/>
    </row>
    <row r="299" spans="2:24">
      <c r="B299" s="68"/>
      <c r="C299" s="68"/>
      <c r="D299" s="64"/>
      <c r="E299" s="113"/>
      <c r="F299" s="64"/>
      <c r="G299" s="64"/>
      <c r="H299" s="64"/>
      <c r="V299" s="64"/>
      <c r="W299" s="64"/>
      <c r="X299" s="64"/>
    </row>
    <row r="300" spans="2:24">
      <c r="B300" s="68"/>
      <c r="C300" s="68"/>
      <c r="D300" s="64"/>
      <c r="E300" s="113"/>
      <c r="F300" s="64"/>
      <c r="G300" s="64"/>
      <c r="H300" s="64"/>
      <c r="V300" s="64"/>
      <c r="W300" s="64"/>
      <c r="X300" s="64"/>
    </row>
    <row r="301" spans="2:24">
      <c r="B301" s="68"/>
      <c r="C301" s="68"/>
      <c r="D301" s="64"/>
      <c r="E301" s="113"/>
      <c r="F301" s="64"/>
      <c r="G301" s="64"/>
      <c r="H301" s="64"/>
      <c r="V301" s="64"/>
      <c r="W301" s="64"/>
      <c r="X301" s="64"/>
    </row>
    <row r="302" spans="2:24">
      <c r="B302" s="68"/>
      <c r="C302" s="68"/>
      <c r="D302" s="64"/>
      <c r="E302" s="113"/>
      <c r="F302" s="64"/>
      <c r="G302" s="64"/>
      <c r="H302" s="64"/>
      <c r="V302" s="64"/>
      <c r="W302" s="64"/>
      <c r="X302" s="64"/>
    </row>
    <row r="303" spans="2:24">
      <c r="B303" s="68"/>
      <c r="C303" s="68"/>
      <c r="D303" s="64"/>
      <c r="E303" s="113"/>
      <c r="F303" s="64"/>
      <c r="G303" s="64"/>
      <c r="H303" s="64"/>
      <c r="V303" s="64"/>
      <c r="W303" s="64"/>
      <c r="X303" s="64"/>
    </row>
    <row r="304" spans="2:24">
      <c r="B304" s="68"/>
      <c r="C304" s="68"/>
      <c r="D304" s="64"/>
      <c r="E304" s="113"/>
      <c r="F304" s="64"/>
      <c r="G304" s="64"/>
      <c r="H304" s="64"/>
      <c r="V304" s="64"/>
      <c r="W304" s="64"/>
      <c r="X304" s="64"/>
    </row>
    <row r="305" spans="2:24">
      <c r="B305" s="68"/>
      <c r="C305" s="68"/>
      <c r="D305" s="64"/>
      <c r="E305" s="113"/>
      <c r="F305" s="64"/>
      <c r="G305" s="64"/>
      <c r="H305" s="64"/>
      <c r="V305" s="64"/>
      <c r="W305" s="64"/>
      <c r="X305" s="64"/>
    </row>
    <row r="306" spans="2:24">
      <c r="B306" s="68"/>
      <c r="C306" s="68"/>
      <c r="D306" s="64"/>
      <c r="E306" s="113"/>
      <c r="F306" s="64"/>
      <c r="G306" s="64"/>
      <c r="H306" s="64"/>
      <c r="V306" s="64"/>
      <c r="W306" s="64"/>
      <c r="X306" s="64"/>
    </row>
    <row r="307" spans="2:24">
      <c r="B307" s="68"/>
      <c r="C307" s="68"/>
      <c r="D307" s="64"/>
      <c r="E307" s="113"/>
      <c r="F307" s="64"/>
      <c r="G307" s="64"/>
      <c r="H307" s="64"/>
      <c r="V307" s="64"/>
      <c r="W307" s="64"/>
      <c r="X307" s="64"/>
    </row>
    <row r="308" spans="2:24">
      <c r="B308" s="68"/>
      <c r="C308" s="68"/>
      <c r="D308" s="64"/>
      <c r="E308" s="113"/>
      <c r="F308" s="64"/>
      <c r="G308" s="64"/>
      <c r="H308" s="64"/>
      <c r="V308" s="64"/>
      <c r="W308" s="64"/>
      <c r="X308" s="64"/>
    </row>
    <row r="309" spans="2:24">
      <c r="B309" s="68"/>
      <c r="C309" s="68"/>
      <c r="D309" s="64"/>
      <c r="E309" s="113"/>
      <c r="F309" s="64"/>
      <c r="G309" s="64"/>
      <c r="H309" s="64"/>
      <c r="V309" s="64"/>
      <c r="W309" s="64"/>
      <c r="X309" s="64"/>
    </row>
    <row r="310" spans="2:24">
      <c r="B310" s="68"/>
      <c r="C310" s="68"/>
      <c r="D310" s="64"/>
      <c r="E310" s="113"/>
      <c r="F310" s="64"/>
      <c r="G310" s="64"/>
      <c r="H310" s="64"/>
      <c r="V310" s="64"/>
      <c r="W310" s="64"/>
      <c r="X310" s="64"/>
    </row>
    <row r="311" spans="2:24">
      <c r="B311" s="68"/>
      <c r="C311" s="68"/>
      <c r="D311" s="64"/>
      <c r="E311" s="113"/>
      <c r="F311" s="64"/>
      <c r="G311" s="64"/>
      <c r="H311" s="64"/>
      <c r="V311" s="64"/>
      <c r="W311" s="64"/>
      <c r="X311" s="64"/>
    </row>
    <row r="312" spans="2:24">
      <c r="B312" s="68"/>
      <c r="C312" s="68"/>
      <c r="D312" s="64"/>
      <c r="E312" s="113"/>
      <c r="F312" s="64"/>
      <c r="G312" s="64"/>
      <c r="H312" s="64"/>
      <c r="V312" s="64"/>
      <c r="W312" s="64"/>
      <c r="X312" s="64"/>
    </row>
    <row r="313" spans="2:24">
      <c r="B313" s="68"/>
      <c r="C313" s="68"/>
      <c r="D313" s="64"/>
      <c r="E313" s="113"/>
      <c r="F313" s="64"/>
      <c r="G313" s="64"/>
      <c r="H313" s="64"/>
      <c r="V313" s="64"/>
      <c r="W313" s="64"/>
      <c r="X313" s="64"/>
    </row>
    <row r="314" spans="2:24">
      <c r="B314" s="68"/>
      <c r="C314" s="68"/>
      <c r="D314" s="64"/>
      <c r="E314" s="113"/>
      <c r="F314" s="64"/>
      <c r="G314" s="64"/>
      <c r="H314" s="64"/>
      <c r="V314" s="64"/>
      <c r="W314" s="64"/>
      <c r="X314" s="64"/>
    </row>
    <row r="315" spans="2:24">
      <c r="B315" s="68"/>
      <c r="C315" s="68"/>
      <c r="D315" s="64"/>
      <c r="E315" s="113"/>
      <c r="F315" s="64"/>
      <c r="G315" s="64"/>
      <c r="H315" s="64"/>
      <c r="V315" s="64"/>
      <c r="W315" s="64"/>
      <c r="X315" s="64"/>
    </row>
    <row r="316" spans="2:24">
      <c r="B316" s="68"/>
      <c r="C316" s="68"/>
      <c r="D316" s="64"/>
      <c r="E316" s="113"/>
      <c r="F316" s="64"/>
      <c r="G316" s="64"/>
      <c r="H316" s="64"/>
      <c r="V316" s="64"/>
      <c r="W316" s="64"/>
      <c r="X316" s="64"/>
    </row>
    <row r="317" spans="2:24">
      <c r="B317" s="68"/>
      <c r="C317" s="68"/>
      <c r="D317" s="64"/>
      <c r="E317" s="113"/>
      <c r="F317" s="64"/>
      <c r="G317" s="64"/>
      <c r="H317" s="64"/>
      <c r="V317" s="64"/>
      <c r="W317" s="64"/>
      <c r="X317" s="64"/>
    </row>
    <row r="318" spans="2:24">
      <c r="B318" s="68"/>
      <c r="C318" s="68"/>
      <c r="D318" s="64"/>
      <c r="E318" s="113"/>
      <c r="F318" s="64"/>
      <c r="G318" s="64"/>
      <c r="H318" s="64"/>
      <c r="V318" s="64"/>
      <c r="W318" s="64"/>
      <c r="X318" s="64"/>
    </row>
    <row r="319" spans="2:24">
      <c r="B319" s="68"/>
      <c r="C319" s="68"/>
      <c r="D319" s="64"/>
      <c r="E319" s="113"/>
      <c r="F319" s="64"/>
      <c r="G319" s="64"/>
      <c r="H319" s="64"/>
      <c r="V319" s="64"/>
      <c r="W319" s="64"/>
      <c r="X319" s="64"/>
    </row>
    <row r="320" spans="2:24">
      <c r="B320" s="68"/>
      <c r="C320" s="68"/>
      <c r="D320" s="64"/>
      <c r="E320" s="113"/>
      <c r="F320" s="64"/>
      <c r="G320" s="64"/>
      <c r="H320" s="64"/>
      <c r="V320" s="64"/>
      <c r="W320" s="64"/>
      <c r="X320" s="64"/>
    </row>
    <row r="321" spans="2:24">
      <c r="B321" s="68"/>
      <c r="C321" s="68"/>
      <c r="D321" s="64"/>
      <c r="E321" s="113"/>
      <c r="F321" s="64"/>
      <c r="G321" s="64"/>
      <c r="H321" s="64"/>
      <c r="V321" s="64"/>
      <c r="W321" s="64"/>
      <c r="X321" s="64"/>
    </row>
    <row r="322" spans="2:24">
      <c r="B322" s="68"/>
      <c r="C322" s="68"/>
      <c r="D322" s="64"/>
      <c r="E322" s="113"/>
      <c r="F322" s="64"/>
      <c r="G322" s="64"/>
      <c r="H322" s="64"/>
      <c r="V322" s="64"/>
      <c r="W322" s="64"/>
      <c r="X322" s="64"/>
    </row>
    <row r="323" spans="2:24">
      <c r="B323" s="68"/>
      <c r="C323" s="68"/>
      <c r="D323" s="64"/>
      <c r="E323" s="113"/>
      <c r="F323" s="64"/>
      <c r="G323" s="64"/>
      <c r="H323" s="64"/>
      <c r="V323" s="64"/>
      <c r="W323" s="64"/>
      <c r="X323" s="64"/>
    </row>
    <row r="324" spans="2:24">
      <c r="B324" s="68"/>
      <c r="C324" s="68"/>
      <c r="D324" s="64"/>
      <c r="E324" s="113"/>
      <c r="F324" s="64"/>
      <c r="G324" s="64"/>
      <c r="H324" s="64"/>
      <c r="V324" s="64"/>
      <c r="W324" s="64"/>
      <c r="X324" s="64"/>
    </row>
    <row r="325" spans="2:24">
      <c r="B325" s="68"/>
      <c r="C325" s="68"/>
      <c r="D325" s="64"/>
      <c r="E325" s="113"/>
      <c r="F325" s="64"/>
      <c r="G325" s="64"/>
      <c r="H325" s="64"/>
      <c r="V325" s="64"/>
      <c r="W325" s="64"/>
      <c r="X325" s="64"/>
    </row>
    <row r="326" spans="2:24">
      <c r="B326" s="68"/>
      <c r="C326" s="68"/>
      <c r="D326" s="64"/>
      <c r="E326" s="113"/>
      <c r="F326" s="64"/>
      <c r="G326" s="64"/>
      <c r="H326" s="64"/>
      <c r="V326" s="64"/>
      <c r="W326" s="64"/>
      <c r="X326" s="64"/>
    </row>
    <row r="327" spans="2:24">
      <c r="B327" s="68"/>
      <c r="C327" s="68"/>
      <c r="D327" s="64"/>
      <c r="E327" s="113"/>
      <c r="F327" s="64"/>
      <c r="G327" s="64"/>
      <c r="H327" s="64"/>
      <c r="V327" s="64"/>
      <c r="W327" s="64"/>
      <c r="X327" s="64"/>
    </row>
    <row r="328" spans="2:24">
      <c r="B328" s="68"/>
      <c r="C328" s="68"/>
      <c r="D328" s="64"/>
      <c r="E328" s="113"/>
      <c r="F328" s="64"/>
      <c r="G328" s="64"/>
      <c r="H328" s="64"/>
      <c r="V328" s="64"/>
      <c r="W328" s="64"/>
      <c r="X328" s="64"/>
    </row>
    <row r="329" spans="2:24">
      <c r="B329" s="68"/>
      <c r="C329" s="68"/>
      <c r="D329" s="64"/>
      <c r="E329" s="113"/>
      <c r="F329" s="64"/>
      <c r="G329" s="64"/>
      <c r="H329" s="64"/>
      <c r="V329" s="64"/>
      <c r="W329" s="64"/>
      <c r="X329" s="64"/>
    </row>
    <row r="330" spans="2:24">
      <c r="B330" s="68"/>
      <c r="C330" s="68"/>
      <c r="D330" s="64"/>
      <c r="E330" s="113"/>
      <c r="F330" s="64"/>
      <c r="G330" s="64"/>
      <c r="H330" s="64"/>
      <c r="V330" s="64"/>
      <c r="W330" s="64"/>
      <c r="X330" s="64"/>
    </row>
    <row r="331" spans="2:24">
      <c r="B331" s="68"/>
      <c r="C331" s="68"/>
      <c r="D331" s="64"/>
      <c r="E331" s="113"/>
      <c r="F331" s="64"/>
      <c r="G331" s="64"/>
      <c r="H331" s="64"/>
      <c r="V331" s="64"/>
      <c r="W331" s="64"/>
      <c r="X331" s="64"/>
    </row>
    <row r="332" spans="2:24">
      <c r="B332" s="68"/>
      <c r="C332" s="68"/>
      <c r="D332" s="64"/>
      <c r="E332" s="113"/>
      <c r="F332" s="64"/>
      <c r="G332" s="64"/>
      <c r="H332" s="64"/>
      <c r="V332" s="64"/>
      <c r="W332" s="64"/>
      <c r="X332" s="64"/>
    </row>
    <row r="333" spans="2:24">
      <c r="B333" s="68"/>
      <c r="C333" s="68"/>
      <c r="D333" s="64"/>
      <c r="E333" s="113"/>
      <c r="F333" s="64"/>
      <c r="G333" s="64"/>
      <c r="H333" s="64"/>
      <c r="V333" s="64"/>
      <c r="W333" s="64"/>
      <c r="X333" s="64"/>
    </row>
    <row r="334" spans="2:24">
      <c r="B334" s="68"/>
      <c r="C334" s="68"/>
      <c r="D334" s="64"/>
      <c r="E334" s="113"/>
      <c r="F334" s="64"/>
      <c r="G334" s="64"/>
      <c r="H334" s="64"/>
      <c r="V334" s="64"/>
      <c r="W334" s="64"/>
      <c r="X334" s="64"/>
    </row>
    <row r="335" spans="2:24">
      <c r="B335" s="68"/>
      <c r="C335" s="68"/>
      <c r="D335" s="64"/>
      <c r="E335" s="113"/>
      <c r="F335" s="64"/>
      <c r="G335" s="64"/>
      <c r="H335" s="64"/>
      <c r="V335" s="64"/>
      <c r="W335" s="64"/>
      <c r="X335" s="64"/>
    </row>
    <row r="336" spans="2:24">
      <c r="B336" s="68"/>
      <c r="C336" s="68"/>
      <c r="D336" s="64"/>
      <c r="E336" s="113"/>
      <c r="F336" s="64"/>
      <c r="G336" s="64"/>
      <c r="H336" s="64"/>
      <c r="V336" s="64"/>
      <c r="W336" s="64"/>
      <c r="X336" s="64"/>
    </row>
    <row r="337" spans="2:24">
      <c r="B337" s="68"/>
      <c r="C337" s="68"/>
      <c r="D337" s="64"/>
      <c r="E337" s="113"/>
      <c r="F337" s="64"/>
      <c r="G337" s="64"/>
      <c r="H337" s="64"/>
      <c r="V337" s="64"/>
      <c r="W337" s="64"/>
      <c r="X337" s="64"/>
    </row>
    <row r="338" spans="2:24">
      <c r="B338" s="68"/>
      <c r="C338" s="68"/>
      <c r="D338" s="64"/>
      <c r="E338" s="113"/>
      <c r="F338" s="64"/>
      <c r="G338" s="64"/>
      <c r="H338" s="64"/>
      <c r="V338" s="64"/>
      <c r="W338" s="64"/>
      <c r="X338" s="64"/>
    </row>
    <row r="339" spans="2:24">
      <c r="B339" s="68"/>
      <c r="C339" s="68"/>
      <c r="D339" s="64"/>
      <c r="E339" s="113"/>
      <c r="F339" s="64"/>
      <c r="G339" s="64"/>
      <c r="H339" s="64"/>
      <c r="V339" s="64"/>
      <c r="W339" s="64"/>
      <c r="X339" s="64"/>
    </row>
    <row r="340" spans="2:24">
      <c r="B340" s="68"/>
      <c r="C340" s="68"/>
      <c r="D340" s="64"/>
      <c r="E340" s="113"/>
      <c r="F340" s="64"/>
      <c r="G340" s="64"/>
      <c r="H340" s="64"/>
      <c r="V340" s="64"/>
      <c r="W340" s="64"/>
      <c r="X340" s="64"/>
    </row>
    <row r="341" spans="2:24">
      <c r="B341" s="68"/>
      <c r="C341" s="68"/>
      <c r="D341" s="64"/>
      <c r="E341" s="113"/>
      <c r="F341" s="64"/>
      <c r="G341" s="64"/>
      <c r="H341" s="64"/>
      <c r="V341" s="64"/>
      <c r="W341" s="64"/>
      <c r="X341" s="64"/>
    </row>
    <row r="342" spans="2:24">
      <c r="B342" s="68"/>
      <c r="C342" s="68"/>
      <c r="D342" s="64"/>
      <c r="E342" s="113"/>
      <c r="F342" s="64"/>
      <c r="G342" s="64"/>
      <c r="H342" s="64"/>
      <c r="V342" s="64"/>
      <c r="W342" s="64"/>
      <c r="X342" s="64"/>
    </row>
    <row r="343" spans="2:24">
      <c r="B343" s="68"/>
      <c r="C343" s="68"/>
      <c r="D343" s="64"/>
      <c r="E343" s="113"/>
      <c r="F343" s="64"/>
      <c r="G343" s="64"/>
      <c r="H343" s="64"/>
      <c r="V343" s="64"/>
      <c r="W343" s="64"/>
      <c r="X343" s="64"/>
    </row>
    <row r="344" spans="2:24">
      <c r="B344" s="68"/>
      <c r="C344" s="68"/>
      <c r="D344" s="64"/>
      <c r="E344" s="113"/>
      <c r="F344" s="64"/>
      <c r="G344" s="64"/>
      <c r="H344" s="64"/>
      <c r="V344" s="64"/>
      <c r="W344" s="64"/>
      <c r="X344" s="64"/>
    </row>
    <row r="345" spans="2:24">
      <c r="B345" s="68"/>
      <c r="C345" s="68"/>
      <c r="D345" s="64"/>
      <c r="E345" s="113"/>
      <c r="F345" s="64"/>
      <c r="G345" s="64"/>
      <c r="H345" s="64"/>
      <c r="V345" s="64"/>
      <c r="W345" s="64"/>
      <c r="X345" s="64"/>
    </row>
    <row r="346" spans="2:24">
      <c r="B346" s="68"/>
      <c r="C346" s="68"/>
      <c r="D346" s="64"/>
      <c r="E346" s="113"/>
      <c r="F346" s="64"/>
      <c r="G346" s="64"/>
      <c r="H346" s="64"/>
      <c r="V346" s="64"/>
      <c r="W346" s="64"/>
      <c r="X346" s="64"/>
    </row>
    <row r="347" spans="2:24">
      <c r="B347" s="68"/>
      <c r="C347" s="68"/>
      <c r="D347" s="64"/>
      <c r="E347" s="113"/>
      <c r="F347" s="64"/>
      <c r="G347" s="64"/>
      <c r="H347" s="64"/>
      <c r="V347" s="64"/>
      <c r="W347" s="64"/>
      <c r="X347" s="64"/>
    </row>
    <row r="348" spans="2:24">
      <c r="B348" s="68"/>
      <c r="C348" s="68"/>
      <c r="D348" s="64"/>
      <c r="E348" s="113"/>
      <c r="F348" s="64"/>
      <c r="G348" s="64"/>
      <c r="H348" s="64"/>
      <c r="V348" s="64"/>
      <c r="W348" s="64"/>
      <c r="X348" s="64"/>
    </row>
    <row r="349" spans="2:24">
      <c r="B349" s="68"/>
      <c r="C349" s="68"/>
      <c r="D349" s="64"/>
      <c r="E349" s="113"/>
      <c r="F349" s="64"/>
      <c r="G349" s="64"/>
      <c r="H349" s="64"/>
      <c r="V349" s="64"/>
      <c r="W349" s="64"/>
      <c r="X349" s="64"/>
    </row>
    <row r="350" spans="2:24">
      <c r="B350" s="68"/>
      <c r="C350" s="68"/>
      <c r="D350" s="64"/>
      <c r="E350" s="113"/>
      <c r="F350" s="64"/>
      <c r="G350" s="64"/>
      <c r="H350" s="64"/>
      <c r="V350" s="64"/>
      <c r="W350" s="64"/>
      <c r="X350" s="64"/>
    </row>
    <row r="351" spans="2:24">
      <c r="B351" s="68"/>
      <c r="C351" s="68"/>
      <c r="D351" s="64"/>
      <c r="E351" s="113"/>
      <c r="F351" s="64"/>
      <c r="G351" s="64"/>
      <c r="H351" s="64"/>
      <c r="V351" s="64"/>
      <c r="W351" s="64"/>
      <c r="X351" s="64"/>
    </row>
    <row r="352" spans="2:24">
      <c r="B352" s="68"/>
      <c r="C352" s="68"/>
      <c r="D352" s="64"/>
      <c r="E352" s="113"/>
      <c r="F352" s="64"/>
      <c r="G352" s="64"/>
      <c r="H352" s="64"/>
      <c r="V352" s="64"/>
      <c r="W352" s="64"/>
      <c r="X352" s="64"/>
    </row>
    <row r="353" spans="2:24">
      <c r="B353" s="68"/>
      <c r="C353" s="68"/>
      <c r="D353" s="64"/>
      <c r="E353" s="113"/>
      <c r="F353" s="64"/>
      <c r="G353" s="64"/>
      <c r="H353" s="64"/>
      <c r="V353" s="64"/>
      <c r="W353" s="64"/>
      <c r="X353" s="64"/>
    </row>
    <row r="354" spans="2:24">
      <c r="B354" s="68"/>
      <c r="C354" s="68"/>
      <c r="D354" s="64"/>
      <c r="E354" s="113"/>
      <c r="F354" s="64"/>
      <c r="G354" s="64"/>
      <c r="H354" s="64"/>
      <c r="V354" s="64"/>
      <c r="W354" s="64"/>
      <c r="X354" s="64"/>
    </row>
    <row r="355" spans="2:24">
      <c r="B355" s="68"/>
      <c r="C355" s="68"/>
      <c r="D355" s="64"/>
      <c r="E355" s="113"/>
      <c r="F355" s="64"/>
      <c r="G355" s="64"/>
      <c r="H355" s="64"/>
      <c r="V355" s="64"/>
      <c r="W355" s="64"/>
      <c r="X355" s="64"/>
    </row>
    <row r="356" spans="2:24">
      <c r="B356" s="68"/>
      <c r="C356" s="68"/>
      <c r="D356" s="64"/>
      <c r="E356" s="113"/>
      <c r="F356" s="64"/>
      <c r="G356" s="64"/>
      <c r="H356" s="64"/>
      <c r="V356" s="64"/>
      <c r="W356" s="64"/>
      <c r="X356" s="64"/>
    </row>
    <row r="357" spans="2:24">
      <c r="B357" s="68"/>
      <c r="C357" s="68"/>
      <c r="D357" s="64"/>
      <c r="E357" s="113"/>
      <c r="F357" s="64"/>
      <c r="G357" s="64"/>
      <c r="H357" s="64"/>
      <c r="V357" s="64"/>
      <c r="W357" s="64"/>
      <c r="X357" s="64"/>
    </row>
    <row r="358" spans="2:24">
      <c r="B358" s="68"/>
      <c r="C358" s="68"/>
      <c r="D358" s="64"/>
      <c r="E358" s="113"/>
      <c r="F358" s="64"/>
      <c r="G358" s="64"/>
      <c r="H358" s="64"/>
      <c r="V358" s="64"/>
      <c r="W358" s="64"/>
      <c r="X358" s="64"/>
    </row>
    <row r="359" spans="2:24">
      <c r="B359" s="68"/>
      <c r="C359" s="68"/>
      <c r="D359" s="64"/>
      <c r="E359" s="113"/>
      <c r="F359" s="64"/>
      <c r="G359" s="64"/>
      <c r="H359" s="64"/>
      <c r="V359" s="64"/>
      <c r="W359" s="64"/>
      <c r="X359" s="64"/>
    </row>
    <row r="360" spans="2:24">
      <c r="B360" s="68"/>
      <c r="C360" s="68"/>
      <c r="D360" s="64"/>
      <c r="E360" s="113"/>
      <c r="F360" s="64"/>
      <c r="G360" s="64"/>
      <c r="H360" s="64"/>
      <c r="V360" s="64"/>
      <c r="W360" s="64"/>
      <c r="X360" s="64"/>
    </row>
    <row r="361" spans="2:24">
      <c r="B361" s="68"/>
      <c r="C361" s="68"/>
      <c r="D361" s="64"/>
      <c r="E361" s="113"/>
      <c r="F361" s="64"/>
      <c r="G361" s="64"/>
      <c r="H361" s="64"/>
      <c r="V361" s="64"/>
      <c r="W361" s="64"/>
      <c r="X361" s="64"/>
    </row>
    <row r="362" spans="2:24">
      <c r="B362" s="68"/>
      <c r="C362" s="68"/>
      <c r="D362" s="64"/>
      <c r="E362" s="113"/>
      <c r="F362" s="64"/>
      <c r="G362" s="64"/>
      <c r="H362" s="64"/>
      <c r="V362" s="64"/>
      <c r="W362" s="64"/>
      <c r="X362" s="64"/>
    </row>
    <row r="363" spans="2:24">
      <c r="B363" s="68"/>
      <c r="C363" s="68"/>
      <c r="D363" s="64"/>
      <c r="E363" s="113"/>
      <c r="F363" s="64"/>
      <c r="G363" s="64"/>
      <c r="H363" s="64"/>
      <c r="V363" s="64"/>
      <c r="W363" s="64"/>
      <c r="X363" s="64"/>
    </row>
    <row r="364" spans="2:24">
      <c r="B364" s="68"/>
      <c r="C364" s="68"/>
      <c r="D364" s="64"/>
      <c r="E364" s="113"/>
      <c r="F364" s="64"/>
      <c r="G364" s="64"/>
      <c r="H364" s="64"/>
      <c r="V364" s="64"/>
      <c r="W364" s="64"/>
      <c r="X364" s="64"/>
    </row>
    <row r="365" spans="2:24">
      <c r="B365" s="68"/>
      <c r="C365" s="68"/>
      <c r="D365" s="64"/>
      <c r="E365" s="113"/>
      <c r="F365" s="64"/>
      <c r="G365" s="64"/>
      <c r="H365" s="64"/>
      <c r="V365" s="64"/>
      <c r="W365" s="64"/>
      <c r="X365" s="64"/>
    </row>
    <row r="366" spans="2:24">
      <c r="B366" s="68"/>
      <c r="C366" s="68"/>
      <c r="D366" s="64"/>
      <c r="E366" s="113"/>
      <c r="F366" s="64"/>
      <c r="G366" s="64"/>
      <c r="H366" s="64"/>
      <c r="V366" s="64"/>
      <c r="W366" s="64"/>
      <c r="X366" s="64"/>
    </row>
    <row r="367" spans="2:24">
      <c r="B367" s="68"/>
      <c r="C367" s="68"/>
      <c r="D367" s="64"/>
      <c r="E367" s="113"/>
      <c r="F367" s="64"/>
      <c r="G367" s="64"/>
      <c r="H367" s="64"/>
      <c r="V367" s="64"/>
      <c r="W367" s="64"/>
      <c r="X367" s="64"/>
    </row>
    <row r="368" spans="2:24">
      <c r="B368" s="68"/>
      <c r="C368" s="68"/>
      <c r="D368" s="64"/>
      <c r="E368" s="113"/>
      <c r="F368" s="64"/>
      <c r="G368" s="64"/>
      <c r="H368" s="64"/>
      <c r="V368" s="64"/>
      <c r="W368" s="64"/>
      <c r="X368" s="64"/>
    </row>
    <row r="369" spans="2:24">
      <c r="B369" s="68"/>
      <c r="C369" s="68"/>
      <c r="D369" s="64"/>
      <c r="E369" s="113"/>
      <c r="F369" s="64"/>
      <c r="G369" s="64"/>
      <c r="H369" s="64"/>
      <c r="V369" s="64"/>
      <c r="W369" s="64"/>
      <c r="X369" s="64"/>
    </row>
    <row r="370" spans="2:24">
      <c r="B370" s="68"/>
      <c r="C370" s="68"/>
      <c r="D370" s="64"/>
      <c r="E370" s="113"/>
      <c r="F370" s="64"/>
      <c r="G370" s="64"/>
      <c r="H370" s="64"/>
      <c r="V370" s="64"/>
      <c r="W370" s="64"/>
      <c r="X370" s="64"/>
    </row>
    <row r="371" spans="2:24">
      <c r="B371" s="68"/>
      <c r="C371" s="68"/>
      <c r="D371" s="64"/>
      <c r="E371" s="113"/>
      <c r="F371" s="64"/>
      <c r="G371" s="64"/>
      <c r="H371" s="64"/>
      <c r="V371" s="64"/>
      <c r="W371" s="64"/>
      <c r="X371" s="64"/>
    </row>
    <row r="372" spans="2:24">
      <c r="B372" s="68"/>
      <c r="C372" s="68"/>
      <c r="D372" s="64"/>
      <c r="E372" s="113"/>
      <c r="F372" s="64"/>
      <c r="G372" s="64"/>
      <c r="H372" s="64"/>
      <c r="V372" s="64"/>
      <c r="W372" s="64"/>
      <c r="X372" s="64"/>
    </row>
    <row r="373" spans="2:24">
      <c r="B373" s="68"/>
      <c r="C373" s="68"/>
      <c r="D373" s="64"/>
      <c r="E373" s="113"/>
      <c r="F373" s="64"/>
      <c r="G373" s="64"/>
      <c r="H373" s="64"/>
      <c r="V373" s="64"/>
      <c r="W373" s="64"/>
      <c r="X373" s="64"/>
    </row>
    <row r="374" spans="2:24">
      <c r="B374" s="68"/>
      <c r="C374" s="68"/>
      <c r="D374" s="64"/>
      <c r="E374" s="113"/>
      <c r="F374" s="64"/>
      <c r="G374" s="64"/>
      <c r="H374" s="64"/>
      <c r="V374" s="64"/>
      <c r="W374" s="64"/>
      <c r="X374" s="64"/>
    </row>
    <row r="375" spans="2:24">
      <c r="B375" s="68"/>
      <c r="C375" s="68"/>
      <c r="D375" s="64"/>
      <c r="E375" s="113"/>
      <c r="F375" s="64"/>
      <c r="G375" s="64"/>
      <c r="H375" s="64"/>
      <c r="V375" s="64"/>
      <c r="W375" s="64"/>
      <c r="X375" s="64"/>
    </row>
    <row r="376" spans="2:24">
      <c r="B376" s="68"/>
      <c r="C376" s="68"/>
      <c r="D376" s="64"/>
      <c r="E376" s="113"/>
      <c r="F376" s="64"/>
      <c r="G376" s="64"/>
      <c r="H376" s="64"/>
      <c r="V376" s="64"/>
      <c r="W376" s="64"/>
      <c r="X376" s="64"/>
    </row>
    <row r="377" spans="2:24">
      <c r="B377" s="68"/>
      <c r="C377" s="68"/>
      <c r="D377" s="64"/>
      <c r="E377" s="113"/>
      <c r="F377" s="64"/>
      <c r="G377" s="64"/>
      <c r="H377" s="64"/>
      <c r="V377" s="64"/>
      <c r="W377" s="64"/>
      <c r="X377" s="64"/>
    </row>
    <row r="378" spans="2:24">
      <c r="B378" s="68"/>
      <c r="C378" s="68"/>
      <c r="D378" s="64"/>
      <c r="E378" s="113"/>
      <c r="F378" s="64"/>
      <c r="G378" s="64"/>
      <c r="H378" s="64"/>
      <c r="V378" s="64"/>
      <c r="W378" s="64"/>
      <c r="X378" s="64"/>
    </row>
    <row r="379" spans="2:24">
      <c r="B379" s="68"/>
      <c r="C379" s="68"/>
      <c r="D379" s="64"/>
      <c r="E379" s="113"/>
      <c r="F379" s="64"/>
      <c r="G379" s="64"/>
      <c r="H379" s="64"/>
      <c r="V379" s="64"/>
      <c r="W379" s="64"/>
      <c r="X379" s="64"/>
    </row>
    <row r="380" spans="2:24">
      <c r="B380" s="68"/>
      <c r="C380" s="68"/>
      <c r="D380" s="64"/>
      <c r="E380" s="113"/>
      <c r="F380" s="64"/>
      <c r="G380" s="64"/>
      <c r="H380" s="64"/>
      <c r="V380" s="64"/>
      <c r="W380" s="64"/>
      <c r="X380" s="64"/>
    </row>
    <row r="381" spans="2:24">
      <c r="B381" s="68"/>
      <c r="C381" s="68"/>
      <c r="D381" s="64"/>
      <c r="E381" s="113"/>
      <c r="F381" s="64"/>
      <c r="G381" s="64"/>
      <c r="H381" s="64"/>
      <c r="V381" s="64"/>
      <c r="W381" s="64"/>
      <c r="X381" s="64"/>
    </row>
    <row r="382" spans="2:24">
      <c r="B382" s="68"/>
      <c r="C382" s="68"/>
      <c r="D382" s="64"/>
      <c r="E382" s="113"/>
      <c r="F382" s="64"/>
      <c r="G382" s="64"/>
      <c r="H382" s="64"/>
      <c r="V382" s="64"/>
      <c r="W382" s="64"/>
      <c r="X382" s="64"/>
    </row>
    <row r="383" spans="2:24">
      <c r="B383" s="68"/>
      <c r="C383" s="68"/>
      <c r="D383" s="64"/>
      <c r="E383" s="113"/>
      <c r="F383" s="64"/>
      <c r="G383" s="64"/>
      <c r="H383" s="64"/>
      <c r="V383" s="64"/>
      <c r="W383" s="64"/>
      <c r="X383" s="64"/>
    </row>
    <row r="384" spans="2:24">
      <c r="B384" s="68"/>
      <c r="C384" s="68"/>
      <c r="D384" s="64"/>
      <c r="E384" s="113"/>
      <c r="F384" s="64"/>
      <c r="G384" s="64"/>
      <c r="H384" s="64"/>
      <c r="V384" s="64"/>
      <c r="W384" s="64"/>
      <c r="X384" s="64"/>
    </row>
    <row r="385" spans="2:24">
      <c r="B385" s="68"/>
      <c r="C385" s="68"/>
      <c r="D385" s="64"/>
      <c r="E385" s="113"/>
      <c r="F385" s="64"/>
      <c r="G385" s="64"/>
      <c r="H385" s="64"/>
      <c r="V385" s="64"/>
      <c r="W385" s="64"/>
      <c r="X385" s="64"/>
    </row>
    <row r="386" spans="2:24">
      <c r="B386" s="68"/>
      <c r="C386" s="68"/>
      <c r="D386" s="64"/>
      <c r="E386" s="113"/>
      <c r="F386" s="64"/>
      <c r="G386" s="64"/>
      <c r="H386" s="64"/>
      <c r="V386" s="64"/>
      <c r="W386" s="64"/>
      <c r="X386" s="64"/>
    </row>
    <row r="387" spans="2:24">
      <c r="B387" s="68"/>
      <c r="C387" s="68"/>
      <c r="D387" s="64"/>
      <c r="E387" s="113"/>
      <c r="F387" s="64"/>
      <c r="G387" s="64"/>
      <c r="H387" s="64"/>
      <c r="V387" s="64"/>
      <c r="W387" s="64"/>
      <c r="X387" s="64"/>
    </row>
    <row r="388" spans="2:24">
      <c r="B388" s="68"/>
      <c r="C388" s="68"/>
      <c r="D388" s="64"/>
      <c r="E388" s="113"/>
      <c r="F388" s="64"/>
      <c r="G388" s="64"/>
      <c r="H388" s="64"/>
      <c r="V388" s="64"/>
      <c r="W388" s="64"/>
      <c r="X388" s="64"/>
    </row>
    <row r="389" spans="2:24">
      <c r="B389" s="68"/>
      <c r="C389" s="68"/>
      <c r="D389" s="64"/>
      <c r="E389" s="113"/>
      <c r="F389" s="64"/>
      <c r="G389" s="64"/>
      <c r="H389" s="64"/>
      <c r="V389" s="64"/>
      <c r="W389" s="64"/>
      <c r="X389" s="64"/>
    </row>
    <row r="390" spans="2:24">
      <c r="B390" s="68"/>
      <c r="C390" s="68"/>
      <c r="D390" s="64"/>
      <c r="E390" s="113"/>
      <c r="F390" s="64"/>
      <c r="G390" s="64"/>
      <c r="H390" s="64"/>
      <c r="V390" s="64"/>
      <c r="W390" s="64"/>
      <c r="X390" s="64"/>
    </row>
    <row r="391" spans="2:24">
      <c r="B391" s="68"/>
      <c r="C391" s="68"/>
      <c r="D391" s="64"/>
      <c r="E391" s="113"/>
      <c r="F391" s="64"/>
      <c r="G391" s="64"/>
      <c r="H391" s="64"/>
      <c r="V391" s="64"/>
      <c r="W391" s="64"/>
      <c r="X391" s="64"/>
    </row>
    <row r="392" spans="2:24">
      <c r="B392" s="68"/>
      <c r="C392" s="68"/>
      <c r="D392" s="64"/>
      <c r="E392" s="113"/>
      <c r="F392" s="64"/>
      <c r="G392" s="64"/>
      <c r="H392" s="64"/>
      <c r="V392" s="64"/>
      <c r="W392" s="64"/>
      <c r="X392" s="64"/>
    </row>
    <row r="393" spans="2:24">
      <c r="B393" s="68"/>
      <c r="C393" s="68"/>
      <c r="D393" s="64"/>
      <c r="E393" s="113"/>
      <c r="F393" s="64"/>
      <c r="G393" s="64"/>
      <c r="H393" s="64"/>
      <c r="V393" s="64"/>
      <c r="W393" s="64"/>
      <c r="X393" s="64"/>
    </row>
    <row r="394" spans="2:24">
      <c r="B394" s="68"/>
      <c r="C394" s="68"/>
      <c r="D394" s="64"/>
      <c r="E394" s="113"/>
      <c r="F394" s="64"/>
      <c r="G394" s="64"/>
      <c r="H394" s="64"/>
      <c r="V394" s="64"/>
      <c r="W394" s="64"/>
      <c r="X394" s="64"/>
    </row>
    <row r="395" spans="2:24">
      <c r="B395" s="68"/>
      <c r="C395" s="68"/>
      <c r="D395" s="64"/>
      <c r="E395" s="113"/>
      <c r="F395" s="64"/>
      <c r="G395" s="64"/>
      <c r="H395" s="64"/>
      <c r="V395" s="64"/>
      <c r="W395" s="64"/>
      <c r="X395" s="64"/>
    </row>
    <row r="396" spans="2:24">
      <c r="B396" s="68"/>
      <c r="C396" s="68"/>
      <c r="D396" s="64"/>
      <c r="E396" s="113"/>
      <c r="F396" s="64"/>
      <c r="G396" s="64"/>
      <c r="H396" s="64"/>
      <c r="V396" s="64"/>
      <c r="W396" s="64"/>
      <c r="X396" s="64"/>
    </row>
    <row r="397" spans="2:24">
      <c r="B397" s="68"/>
      <c r="C397" s="68"/>
      <c r="D397" s="64"/>
      <c r="E397" s="113"/>
      <c r="F397" s="64"/>
      <c r="G397" s="64"/>
      <c r="H397" s="64"/>
      <c r="V397" s="64"/>
      <c r="W397" s="64"/>
      <c r="X397" s="64"/>
    </row>
    <row r="398" spans="2:24">
      <c r="B398" s="68"/>
      <c r="C398" s="68"/>
      <c r="D398" s="64"/>
      <c r="E398" s="113"/>
      <c r="F398" s="64"/>
      <c r="G398" s="64"/>
      <c r="H398" s="64"/>
      <c r="V398" s="64"/>
      <c r="W398" s="64"/>
      <c r="X398" s="64"/>
    </row>
    <row r="399" spans="2:24">
      <c r="B399" s="68"/>
      <c r="C399" s="68"/>
      <c r="D399" s="64"/>
      <c r="E399" s="113"/>
      <c r="F399" s="64"/>
      <c r="G399" s="64"/>
      <c r="H399" s="64"/>
      <c r="V399" s="64"/>
      <c r="W399" s="64"/>
      <c r="X399" s="64"/>
    </row>
    <row r="400" spans="2:24">
      <c r="B400" s="68"/>
      <c r="C400" s="68"/>
      <c r="D400" s="64"/>
      <c r="E400" s="113"/>
      <c r="F400" s="64"/>
      <c r="G400" s="64"/>
      <c r="H400" s="64"/>
      <c r="V400" s="64"/>
      <c r="W400" s="64"/>
      <c r="X400" s="64"/>
    </row>
    <row r="401" spans="2:24">
      <c r="B401" s="68"/>
      <c r="C401" s="68"/>
      <c r="D401" s="64"/>
      <c r="E401" s="113"/>
      <c r="F401" s="64"/>
      <c r="G401" s="64"/>
      <c r="H401" s="64"/>
      <c r="V401" s="64"/>
      <c r="W401" s="64"/>
      <c r="X401" s="64"/>
    </row>
    <row r="402" spans="2:24">
      <c r="B402" s="68"/>
      <c r="C402" s="68"/>
      <c r="D402" s="64"/>
      <c r="E402" s="113"/>
      <c r="F402" s="64"/>
      <c r="G402" s="64"/>
      <c r="H402" s="64"/>
      <c r="V402" s="64"/>
      <c r="W402" s="64"/>
      <c r="X402" s="64"/>
    </row>
    <row r="403" spans="2:24">
      <c r="B403" s="68"/>
      <c r="C403" s="68"/>
      <c r="D403" s="64"/>
      <c r="E403" s="113"/>
      <c r="F403" s="64"/>
      <c r="G403" s="64"/>
      <c r="H403" s="64"/>
      <c r="V403" s="64"/>
      <c r="W403" s="64"/>
      <c r="X403" s="64"/>
    </row>
    <row r="404" spans="2:24">
      <c r="B404" s="68"/>
      <c r="C404" s="68"/>
      <c r="D404" s="64"/>
      <c r="E404" s="113"/>
      <c r="F404" s="64"/>
      <c r="G404" s="64"/>
      <c r="H404" s="64"/>
      <c r="V404" s="64"/>
      <c r="W404" s="64"/>
      <c r="X404" s="64"/>
    </row>
    <row r="405" spans="2:24">
      <c r="B405" s="68"/>
      <c r="C405" s="68"/>
      <c r="D405" s="64"/>
      <c r="E405" s="113"/>
      <c r="F405" s="64"/>
      <c r="G405" s="64"/>
      <c r="H405" s="64"/>
      <c r="V405" s="64"/>
      <c r="W405" s="64"/>
      <c r="X405" s="64"/>
    </row>
    <row r="406" spans="2:24">
      <c r="B406" s="68"/>
      <c r="C406" s="68"/>
      <c r="D406" s="64"/>
      <c r="E406" s="113"/>
      <c r="F406" s="64"/>
      <c r="G406" s="64"/>
      <c r="H406" s="64"/>
      <c r="V406" s="64"/>
      <c r="W406" s="64"/>
      <c r="X406" s="64"/>
    </row>
    <row r="407" spans="2:24">
      <c r="B407" s="68"/>
      <c r="C407" s="68"/>
      <c r="D407" s="64"/>
      <c r="E407" s="113"/>
      <c r="F407" s="64"/>
      <c r="G407" s="64"/>
      <c r="H407" s="64"/>
      <c r="V407" s="64"/>
      <c r="W407" s="64"/>
      <c r="X407" s="64"/>
    </row>
    <row r="408" spans="2:24">
      <c r="B408" s="68"/>
      <c r="C408" s="68"/>
      <c r="D408" s="64"/>
      <c r="E408" s="113"/>
      <c r="F408" s="64"/>
      <c r="G408" s="64"/>
      <c r="H408" s="64"/>
      <c r="V408" s="64"/>
      <c r="W408" s="64"/>
      <c r="X408" s="64"/>
    </row>
    <row r="409" spans="2:24">
      <c r="B409" s="68"/>
      <c r="C409" s="68"/>
      <c r="D409" s="64"/>
      <c r="E409" s="113"/>
      <c r="F409" s="64"/>
      <c r="G409" s="64"/>
      <c r="H409" s="64"/>
      <c r="V409" s="64"/>
      <c r="W409" s="64"/>
      <c r="X409" s="64"/>
    </row>
    <row r="410" spans="2:24">
      <c r="B410" s="68"/>
      <c r="C410" s="68"/>
      <c r="D410" s="64"/>
      <c r="E410" s="113"/>
      <c r="F410" s="64"/>
      <c r="G410" s="64"/>
      <c r="H410" s="64"/>
      <c r="V410" s="64"/>
      <c r="W410" s="64"/>
      <c r="X410" s="64"/>
    </row>
    <row r="411" spans="2:24">
      <c r="B411" s="68"/>
      <c r="C411" s="68"/>
      <c r="D411" s="64"/>
      <c r="E411" s="113"/>
      <c r="F411" s="64"/>
      <c r="G411" s="64"/>
      <c r="H411" s="64"/>
      <c r="V411" s="64"/>
      <c r="W411" s="64"/>
      <c r="X411" s="64"/>
    </row>
    <row r="412" spans="2:24">
      <c r="B412" s="68"/>
      <c r="C412" s="68"/>
      <c r="D412" s="64"/>
      <c r="E412" s="113"/>
      <c r="F412" s="64"/>
      <c r="G412" s="64"/>
      <c r="H412" s="64"/>
      <c r="V412" s="64"/>
      <c r="W412" s="64"/>
      <c r="X412" s="64"/>
    </row>
    <row r="413" spans="2:24">
      <c r="B413" s="68"/>
      <c r="C413" s="68"/>
      <c r="D413" s="64"/>
      <c r="E413" s="113"/>
      <c r="F413" s="64"/>
      <c r="G413" s="64"/>
      <c r="H413" s="64"/>
      <c r="V413" s="64"/>
      <c r="W413" s="64"/>
      <c r="X413" s="64"/>
    </row>
    <row r="414" spans="2:24">
      <c r="B414" s="68"/>
      <c r="C414" s="68"/>
      <c r="D414" s="64"/>
      <c r="E414" s="113"/>
      <c r="F414" s="64"/>
      <c r="G414" s="64"/>
      <c r="H414" s="64"/>
      <c r="V414" s="64"/>
      <c r="W414" s="64"/>
      <c r="X414" s="64"/>
    </row>
    <row r="415" spans="2:24">
      <c r="B415" s="68"/>
      <c r="C415" s="68"/>
      <c r="D415" s="64"/>
      <c r="E415" s="113"/>
      <c r="F415" s="64"/>
      <c r="G415" s="64"/>
      <c r="H415" s="64"/>
      <c r="V415" s="64"/>
      <c r="W415" s="64"/>
      <c r="X415" s="64"/>
    </row>
    <row r="416" spans="2:24">
      <c r="B416" s="68"/>
      <c r="C416" s="68"/>
      <c r="D416" s="64"/>
      <c r="E416" s="113"/>
      <c r="F416" s="64"/>
      <c r="G416" s="64"/>
      <c r="H416" s="64"/>
      <c r="V416" s="64"/>
      <c r="W416" s="64"/>
      <c r="X416" s="64"/>
    </row>
    <row r="417" spans="2:24">
      <c r="B417" s="68"/>
      <c r="C417" s="68"/>
      <c r="D417" s="64"/>
      <c r="E417" s="113"/>
      <c r="F417" s="64"/>
      <c r="G417" s="64"/>
      <c r="H417" s="64"/>
      <c r="V417" s="64"/>
      <c r="W417" s="64"/>
      <c r="X417" s="64"/>
    </row>
    <row r="418" spans="2:24">
      <c r="B418" s="68"/>
      <c r="C418" s="68"/>
      <c r="D418" s="64"/>
      <c r="E418" s="113"/>
      <c r="F418" s="64"/>
      <c r="G418" s="64"/>
      <c r="H418" s="64"/>
      <c r="V418" s="64"/>
      <c r="W418" s="64"/>
      <c r="X418" s="64"/>
    </row>
    <row r="419" spans="2:24">
      <c r="B419" s="68"/>
      <c r="C419" s="68"/>
      <c r="D419" s="64"/>
      <c r="E419" s="113"/>
      <c r="F419" s="64"/>
      <c r="G419" s="64"/>
      <c r="H419" s="64"/>
      <c r="V419" s="64"/>
      <c r="W419" s="64"/>
      <c r="X419" s="64"/>
    </row>
    <row r="420" spans="2:24">
      <c r="B420" s="68"/>
      <c r="C420" s="68"/>
      <c r="D420" s="64"/>
      <c r="E420" s="113"/>
      <c r="F420" s="64"/>
      <c r="G420" s="64"/>
      <c r="H420" s="64"/>
      <c r="V420" s="64"/>
      <c r="W420" s="64"/>
      <c r="X420" s="64"/>
    </row>
    <row r="421" spans="2:24">
      <c r="B421" s="68"/>
      <c r="C421" s="68"/>
      <c r="D421" s="64"/>
      <c r="E421" s="113"/>
      <c r="F421" s="64"/>
      <c r="G421" s="64"/>
      <c r="H421" s="64"/>
      <c r="V421" s="64"/>
      <c r="W421" s="64"/>
      <c r="X421" s="64"/>
    </row>
    <row r="422" spans="2:24">
      <c r="B422" s="68"/>
      <c r="C422" s="68"/>
      <c r="D422" s="64"/>
      <c r="E422" s="113"/>
      <c r="F422" s="64"/>
      <c r="G422" s="64"/>
      <c r="H422" s="64"/>
      <c r="V422" s="64"/>
      <c r="W422" s="64"/>
      <c r="X422" s="64"/>
    </row>
    <row r="423" spans="2:24">
      <c r="B423" s="68"/>
      <c r="C423" s="68"/>
      <c r="D423" s="64"/>
      <c r="E423" s="113"/>
      <c r="F423" s="64"/>
      <c r="G423" s="64"/>
      <c r="H423" s="64"/>
      <c r="V423" s="64"/>
      <c r="W423" s="64"/>
      <c r="X423" s="64"/>
    </row>
    <row r="424" spans="2:24">
      <c r="B424" s="68"/>
      <c r="C424" s="68"/>
      <c r="D424" s="64"/>
      <c r="E424" s="113"/>
      <c r="F424" s="64"/>
      <c r="G424" s="64"/>
      <c r="H424" s="64"/>
      <c r="V424" s="64"/>
      <c r="W424" s="64"/>
      <c r="X424" s="64"/>
    </row>
    <row r="425" spans="2:24">
      <c r="B425" s="68"/>
      <c r="C425" s="68"/>
      <c r="D425" s="64"/>
      <c r="E425" s="113"/>
      <c r="F425" s="64"/>
      <c r="G425" s="64"/>
      <c r="H425" s="64"/>
      <c r="V425" s="64"/>
      <c r="W425" s="64"/>
      <c r="X425" s="64"/>
    </row>
    <row r="426" spans="2:24">
      <c r="B426" s="68"/>
      <c r="C426" s="68"/>
      <c r="D426" s="64"/>
      <c r="E426" s="113"/>
      <c r="F426" s="64"/>
      <c r="G426" s="64"/>
      <c r="H426" s="64"/>
      <c r="V426" s="64"/>
      <c r="W426" s="64"/>
      <c r="X426" s="64"/>
    </row>
    <row r="427" spans="2:24">
      <c r="B427" s="68"/>
      <c r="C427" s="68"/>
      <c r="D427" s="64"/>
      <c r="E427" s="113"/>
      <c r="F427" s="64"/>
      <c r="G427" s="64"/>
      <c r="H427" s="64"/>
      <c r="V427" s="64"/>
      <c r="W427" s="64"/>
      <c r="X427" s="64"/>
    </row>
    <row r="428" spans="2:24">
      <c r="B428" s="68"/>
      <c r="C428" s="68"/>
      <c r="D428" s="64"/>
      <c r="E428" s="113"/>
      <c r="F428" s="64"/>
      <c r="G428" s="64"/>
      <c r="H428" s="64"/>
      <c r="V428" s="64"/>
      <c r="W428" s="64"/>
      <c r="X428" s="64"/>
    </row>
    <row r="429" spans="2:24">
      <c r="B429" s="68"/>
      <c r="C429" s="68"/>
      <c r="D429" s="64"/>
      <c r="E429" s="113"/>
      <c r="F429" s="64"/>
      <c r="G429" s="64"/>
      <c r="H429" s="64"/>
      <c r="V429" s="64"/>
      <c r="W429" s="64"/>
      <c r="X429" s="64"/>
    </row>
    <row r="430" spans="2:24">
      <c r="B430" s="68"/>
      <c r="C430" s="68"/>
      <c r="D430" s="64"/>
      <c r="E430" s="113"/>
      <c r="F430" s="64"/>
      <c r="G430" s="64"/>
      <c r="H430" s="64"/>
      <c r="V430" s="64"/>
      <c r="W430" s="64"/>
      <c r="X430" s="64"/>
    </row>
    <row r="431" spans="2:24">
      <c r="B431" s="68"/>
      <c r="C431" s="68"/>
      <c r="D431" s="64"/>
      <c r="E431" s="113"/>
      <c r="F431" s="64"/>
      <c r="G431" s="64"/>
      <c r="H431" s="64"/>
      <c r="V431" s="64"/>
      <c r="W431" s="64"/>
      <c r="X431" s="64"/>
    </row>
    <row r="432" spans="2:24">
      <c r="B432" s="68"/>
      <c r="C432" s="68"/>
      <c r="D432" s="64"/>
      <c r="E432" s="113"/>
      <c r="F432" s="64"/>
      <c r="G432" s="64"/>
      <c r="H432" s="64"/>
      <c r="V432" s="64"/>
      <c r="W432" s="64"/>
      <c r="X432" s="64"/>
    </row>
    <row r="433" spans="2:24">
      <c r="B433" s="68"/>
      <c r="C433" s="68"/>
      <c r="D433" s="64"/>
      <c r="E433" s="113"/>
      <c r="F433" s="64"/>
      <c r="G433" s="64"/>
      <c r="H433" s="64"/>
      <c r="V433" s="64"/>
      <c r="W433" s="64"/>
      <c r="X433" s="64"/>
    </row>
    <row r="434" spans="2:24">
      <c r="B434" s="68"/>
      <c r="C434" s="68"/>
      <c r="D434" s="64"/>
      <c r="E434" s="113"/>
      <c r="F434" s="64"/>
      <c r="G434" s="64"/>
      <c r="H434" s="64"/>
      <c r="V434" s="64"/>
      <c r="W434" s="64"/>
      <c r="X434" s="64"/>
    </row>
    <row r="435" spans="2:24">
      <c r="B435" s="68"/>
      <c r="C435" s="68"/>
      <c r="D435" s="64"/>
      <c r="E435" s="113"/>
      <c r="F435" s="64"/>
      <c r="G435" s="64"/>
      <c r="H435" s="64"/>
      <c r="V435" s="64"/>
      <c r="W435" s="64"/>
      <c r="X435" s="64"/>
    </row>
    <row r="436" spans="2:24">
      <c r="B436" s="68"/>
      <c r="C436" s="68"/>
      <c r="D436" s="64"/>
      <c r="E436" s="113"/>
      <c r="F436" s="64"/>
      <c r="G436" s="64"/>
      <c r="H436" s="64"/>
      <c r="V436" s="64"/>
      <c r="W436" s="64"/>
      <c r="X436" s="64"/>
    </row>
    <row r="437" spans="2:24">
      <c r="B437" s="68"/>
      <c r="C437" s="68"/>
      <c r="D437" s="64"/>
      <c r="E437" s="113"/>
      <c r="F437" s="64"/>
      <c r="G437" s="64"/>
      <c r="H437" s="64"/>
      <c r="V437" s="64"/>
      <c r="W437" s="64"/>
      <c r="X437" s="64"/>
    </row>
    <row r="438" spans="2:24">
      <c r="B438" s="68"/>
      <c r="C438" s="68"/>
      <c r="D438" s="64"/>
      <c r="E438" s="113"/>
      <c r="F438" s="64"/>
      <c r="G438" s="64"/>
      <c r="H438" s="64"/>
      <c r="V438" s="64"/>
      <c r="W438" s="64"/>
      <c r="X438" s="64"/>
    </row>
    <row r="439" spans="2:24">
      <c r="B439" s="68"/>
      <c r="C439" s="68"/>
      <c r="D439" s="64"/>
      <c r="E439" s="113"/>
      <c r="F439" s="64"/>
      <c r="G439" s="64"/>
      <c r="H439" s="64"/>
      <c r="V439" s="64"/>
      <c r="W439" s="64"/>
      <c r="X439" s="64"/>
    </row>
    <row r="440" spans="2:24">
      <c r="B440" s="68"/>
      <c r="C440" s="68"/>
      <c r="D440" s="64"/>
      <c r="E440" s="113"/>
      <c r="F440" s="64"/>
      <c r="G440" s="64"/>
      <c r="H440" s="64"/>
      <c r="V440" s="64"/>
      <c r="W440" s="64"/>
      <c r="X440" s="64"/>
    </row>
    <row r="441" spans="2:24">
      <c r="B441" s="68"/>
      <c r="C441" s="68"/>
      <c r="D441" s="64"/>
      <c r="E441" s="113"/>
      <c r="F441" s="64"/>
      <c r="G441" s="64"/>
      <c r="H441" s="64"/>
      <c r="V441" s="64"/>
      <c r="W441" s="64"/>
      <c r="X441" s="64"/>
    </row>
    <row r="442" spans="2:24">
      <c r="B442" s="68"/>
      <c r="C442" s="68"/>
      <c r="D442" s="64"/>
      <c r="E442" s="113"/>
      <c r="F442" s="64"/>
      <c r="G442" s="64"/>
      <c r="H442" s="64"/>
      <c r="V442" s="64"/>
      <c r="W442" s="64"/>
      <c r="X442" s="64"/>
    </row>
    <row r="443" spans="2:24">
      <c r="B443" s="68"/>
      <c r="C443" s="68"/>
      <c r="D443" s="64"/>
      <c r="E443" s="113"/>
      <c r="F443" s="64"/>
      <c r="G443" s="64"/>
      <c r="H443" s="64"/>
      <c r="V443" s="64"/>
      <c r="W443" s="64"/>
      <c r="X443" s="64"/>
    </row>
    <row r="444" spans="2:24">
      <c r="B444" s="68"/>
      <c r="C444" s="68"/>
      <c r="D444" s="64"/>
      <c r="E444" s="113"/>
      <c r="F444" s="64"/>
      <c r="G444" s="64"/>
      <c r="H444" s="64"/>
      <c r="V444" s="64"/>
      <c r="W444" s="64"/>
      <c r="X444" s="64"/>
    </row>
    <row r="445" spans="2:24">
      <c r="B445" s="68"/>
      <c r="C445" s="68"/>
      <c r="D445" s="64"/>
      <c r="E445" s="113"/>
      <c r="F445" s="64"/>
      <c r="G445" s="64"/>
      <c r="H445" s="64"/>
      <c r="V445" s="64"/>
      <c r="W445" s="64"/>
      <c r="X445" s="64"/>
    </row>
    <row r="446" spans="2:24">
      <c r="B446" s="68"/>
      <c r="C446" s="68"/>
      <c r="D446" s="64"/>
      <c r="E446" s="113"/>
      <c r="F446" s="64"/>
      <c r="G446" s="64"/>
      <c r="H446" s="64"/>
      <c r="V446" s="64"/>
      <c r="W446" s="64"/>
      <c r="X446" s="64"/>
    </row>
    <row r="447" spans="2:24">
      <c r="B447" s="68"/>
      <c r="C447" s="68"/>
      <c r="D447" s="64"/>
      <c r="E447" s="113"/>
      <c r="F447" s="64"/>
      <c r="G447" s="64"/>
      <c r="H447" s="64"/>
      <c r="V447" s="64"/>
      <c r="W447" s="64"/>
      <c r="X447" s="64"/>
    </row>
    <row r="448" spans="2:24">
      <c r="B448" s="68"/>
      <c r="C448" s="68"/>
      <c r="D448" s="64"/>
      <c r="E448" s="113"/>
      <c r="F448" s="64"/>
      <c r="G448" s="64"/>
      <c r="H448" s="64"/>
      <c r="V448" s="64"/>
      <c r="W448" s="64"/>
      <c r="X448" s="64"/>
    </row>
    <row r="449" spans="2:24">
      <c r="B449" s="68"/>
      <c r="C449" s="68"/>
      <c r="D449" s="64"/>
      <c r="E449" s="113"/>
      <c r="F449" s="64"/>
      <c r="G449" s="64"/>
      <c r="H449" s="64"/>
      <c r="V449" s="64"/>
      <c r="W449" s="64"/>
      <c r="X449" s="64"/>
    </row>
    <row r="450" spans="2:24">
      <c r="B450" s="68"/>
      <c r="C450" s="68"/>
      <c r="D450" s="64"/>
      <c r="E450" s="113"/>
      <c r="F450" s="64"/>
      <c r="G450" s="64"/>
      <c r="H450" s="64"/>
      <c r="V450" s="64"/>
      <c r="W450" s="64"/>
      <c r="X450" s="64"/>
    </row>
    <row r="451" spans="2:24">
      <c r="B451" s="68"/>
      <c r="C451" s="68"/>
      <c r="D451" s="64"/>
      <c r="E451" s="113"/>
      <c r="F451" s="64"/>
      <c r="G451" s="64"/>
      <c r="H451" s="64"/>
      <c r="V451" s="64"/>
      <c r="W451" s="64"/>
      <c r="X451" s="64"/>
    </row>
    <row r="452" spans="2:24">
      <c r="B452" s="68"/>
      <c r="C452" s="68"/>
      <c r="D452" s="64"/>
      <c r="E452" s="113"/>
      <c r="F452" s="64"/>
      <c r="G452" s="64"/>
      <c r="H452" s="64"/>
      <c r="V452" s="64"/>
      <c r="W452" s="64"/>
      <c r="X452" s="64"/>
    </row>
    <row r="453" spans="2:24">
      <c r="B453" s="68"/>
      <c r="C453" s="68"/>
      <c r="D453" s="64"/>
      <c r="E453" s="113"/>
      <c r="F453" s="64"/>
      <c r="G453" s="64"/>
      <c r="H453" s="64"/>
      <c r="V453" s="64"/>
      <c r="W453" s="64"/>
      <c r="X453" s="64"/>
    </row>
    <row r="454" spans="2:24">
      <c r="B454" s="68"/>
      <c r="C454" s="68"/>
      <c r="D454" s="64"/>
      <c r="E454" s="113"/>
      <c r="F454" s="64"/>
      <c r="G454" s="64"/>
      <c r="H454" s="64"/>
      <c r="V454" s="64"/>
      <c r="W454" s="64"/>
      <c r="X454" s="64"/>
    </row>
    <row r="455" spans="2:24">
      <c r="B455" s="68"/>
      <c r="C455" s="68"/>
      <c r="D455" s="64"/>
      <c r="E455" s="113"/>
      <c r="F455" s="64"/>
      <c r="G455" s="64"/>
      <c r="H455" s="64"/>
      <c r="V455" s="64"/>
      <c r="W455" s="64"/>
      <c r="X455" s="64"/>
    </row>
    <row r="456" spans="2:24">
      <c r="B456" s="68"/>
      <c r="C456" s="68"/>
      <c r="D456" s="64"/>
      <c r="E456" s="113"/>
      <c r="F456" s="64"/>
      <c r="G456" s="64"/>
      <c r="H456" s="64"/>
      <c r="V456" s="64"/>
      <c r="W456" s="64"/>
      <c r="X456" s="64"/>
    </row>
    <row r="457" spans="2:24">
      <c r="B457" s="68"/>
      <c r="C457" s="68"/>
      <c r="D457" s="64"/>
      <c r="E457" s="113"/>
      <c r="F457" s="64"/>
      <c r="G457" s="64"/>
      <c r="H457" s="64"/>
      <c r="V457" s="64"/>
      <c r="W457" s="64"/>
      <c r="X457" s="64"/>
    </row>
    <row r="458" spans="2:24">
      <c r="B458" s="68"/>
      <c r="C458" s="68"/>
      <c r="D458" s="64"/>
      <c r="E458" s="113"/>
      <c r="F458" s="64"/>
      <c r="G458" s="64"/>
      <c r="H458" s="64"/>
      <c r="V458" s="64"/>
      <c r="W458" s="64"/>
      <c r="X458" s="64"/>
    </row>
    <row r="459" spans="2:24">
      <c r="B459" s="68"/>
      <c r="C459" s="68"/>
      <c r="D459" s="64"/>
      <c r="E459" s="113"/>
      <c r="F459" s="64"/>
      <c r="G459" s="64"/>
      <c r="H459" s="64"/>
      <c r="V459" s="64"/>
      <c r="W459" s="64"/>
      <c r="X459" s="64"/>
    </row>
    <row r="460" spans="2:24">
      <c r="B460" s="68"/>
      <c r="C460" s="68"/>
      <c r="D460" s="64"/>
      <c r="E460" s="113"/>
      <c r="F460" s="64"/>
      <c r="G460" s="64"/>
      <c r="H460" s="64"/>
      <c r="V460" s="64"/>
      <c r="W460" s="64"/>
      <c r="X460" s="64"/>
    </row>
    <row r="461" spans="2:24">
      <c r="B461" s="68"/>
      <c r="C461" s="68"/>
      <c r="D461" s="64"/>
      <c r="E461" s="113"/>
      <c r="F461" s="64"/>
      <c r="G461" s="64"/>
      <c r="H461" s="64"/>
      <c r="V461" s="64"/>
      <c r="W461" s="64"/>
      <c r="X461" s="64"/>
    </row>
    <row r="462" spans="2:24">
      <c r="B462" s="68"/>
      <c r="C462" s="68"/>
      <c r="D462" s="64"/>
      <c r="E462" s="113"/>
      <c r="F462" s="64"/>
      <c r="G462" s="64"/>
      <c r="H462" s="64"/>
      <c r="V462" s="64"/>
      <c r="W462" s="64"/>
      <c r="X462" s="64"/>
    </row>
    <row r="463" spans="2:24">
      <c r="B463" s="68"/>
      <c r="C463" s="68"/>
      <c r="D463" s="64"/>
      <c r="E463" s="113"/>
      <c r="F463" s="64"/>
      <c r="G463" s="64"/>
      <c r="H463" s="64"/>
      <c r="V463" s="64"/>
      <c r="W463" s="64"/>
      <c r="X463" s="64"/>
    </row>
    <row r="464" spans="2:24">
      <c r="B464" s="68"/>
      <c r="C464" s="68"/>
      <c r="D464" s="64"/>
      <c r="E464" s="113"/>
      <c r="F464" s="64"/>
      <c r="G464" s="64"/>
      <c r="H464" s="64"/>
      <c r="V464" s="64"/>
      <c r="W464" s="64"/>
      <c r="X464" s="64"/>
    </row>
    <row r="465" spans="2:24">
      <c r="B465" s="68"/>
      <c r="C465" s="68"/>
      <c r="D465" s="64"/>
      <c r="E465" s="113"/>
      <c r="F465" s="64"/>
      <c r="G465" s="64"/>
      <c r="H465" s="64"/>
      <c r="V465" s="64"/>
      <c r="W465" s="64"/>
      <c r="X465" s="64"/>
    </row>
    <row r="466" spans="2:24">
      <c r="B466" s="68"/>
      <c r="C466" s="68"/>
      <c r="D466" s="64"/>
      <c r="E466" s="113"/>
      <c r="F466" s="64"/>
      <c r="G466" s="64"/>
      <c r="H466" s="64"/>
      <c r="V466" s="64"/>
      <c r="W466" s="64"/>
      <c r="X466" s="64"/>
    </row>
    <row r="467" spans="2:24">
      <c r="B467" s="68"/>
      <c r="C467" s="68"/>
      <c r="D467" s="64"/>
      <c r="E467" s="113"/>
      <c r="F467" s="64"/>
      <c r="G467" s="64"/>
      <c r="H467" s="64"/>
      <c r="V467" s="64"/>
      <c r="W467" s="64"/>
      <c r="X467" s="64"/>
    </row>
    <row r="468" spans="2:24">
      <c r="B468" s="68"/>
      <c r="C468" s="68"/>
      <c r="D468" s="64"/>
      <c r="E468" s="113"/>
      <c r="F468" s="64"/>
      <c r="G468" s="64"/>
      <c r="H468" s="64"/>
      <c r="V468" s="64"/>
      <c r="W468" s="64"/>
      <c r="X468" s="64"/>
    </row>
    <row r="469" spans="2:24">
      <c r="B469" s="68"/>
      <c r="C469" s="68"/>
      <c r="D469" s="64"/>
      <c r="E469" s="113"/>
      <c r="F469" s="64"/>
      <c r="G469" s="64"/>
      <c r="H469" s="64"/>
      <c r="V469" s="64"/>
      <c r="W469" s="64"/>
      <c r="X469" s="64"/>
    </row>
    <row r="470" spans="2:24">
      <c r="B470" s="68"/>
      <c r="C470" s="68"/>
      <c r="D470" s="68"/>
      <c r="E470" s="120"/>
      <c r="F470" s="68"/>
      <c r="G470" s="68"/>
      <c r="H470" s="68"/>
      <c r="V470" s="68"/>
      <c r="W470" s="68"/>
      <c r="X470" s="68"/>
    </row>
    <row r="471" spans="2:24">
      <c r="B471" s="68"/>
      <c r="C471" s="68"/>
      <c r="D471" s="68"/>
      <c r="E471" s="120"/>
      <c r="F471" s="68"/>
      <c r="G471" s="68"/>
      <c r="H471" s="68"/>
      <c r="V471" s="68"/>
      <c r="W471" s="68"/>
      <c r="X471" s="68"/>
    </row>
    <row r="472" spans="2:24">
      <c r="B472" s="68"/>
      <c r="C472" s="68"/>
      <c r="D472" s="68"/>
      <c r="E472" s="120"/>
      <c r="F472" s="68"/>
      <c r="G472" s="68"/>
      <c r="H472" s="68"/>
      <c r="V472" s="68"/>
      <c r="W472" s="68"/>
      <c r="X472" s="68"/>
    </row>
    <row r="473" spans="2:24">
      <c r="B473" s="68"/>
      <c r="C473" s="68"/>
      <c r="D473" s="68"/>
      <c r="E473" s="120"/>
      <c r="F473" s="68"/>
      <c r="G473" s="68"/>
      <c r="H473" s="68"/>
      <c r="V473" s="68"/>
      <c r="W473" s="68"/>
      <c r="X473" s="68"/>
    </row>
    <row r="474" spans="2:24">
      <c r="B474" s="68"/>
      <c r="C474" s="68"/>
      <c r="D474" s="68"/>
      <c r="E474" s="120"/>
      <c r="F474" s="68"/>
      <c r="G474" s="68"/>
      <c r="H474" s="68"/>
      <c r="V474" s="68"/>
      <c r="W474" s="68"/>
      <c r="X474" s="68"/>
    </row>
    <row r="475" spans="2:24">
      <c r="B475" s="68"/>
      <c r="C475" s="68"/>
      <c r="D475" s="68"/>
      <c r="E475" s="120"/>
      <c r="F475" s="68"/>
      <c r="G475" s="68"/>
      <c r="H475" s="68"/>
      <c r="V475" s="68"/>
      <c r="W475" s="68"/>
      <c r="X475" s="68"/>
    </row>
  </sheetData>
  <phoneticPr fontId="25" type="noConversion"/>
  <conditionalFormatting sqref="E49:E50">
    <cfRule type="expression" dxfId="68" priority="5" stopIfTrue="1">
      <formula>TYPE&lt;&gt;PREV_TYPE</formula>
    </cfRule>
    <cfRule type="expression" dxfId="67" priority="6" stopIfTrue="1">
      <formula>MAIN_GROUP&lt;&gt;PREV_MAIN_GROUP</formula>
    </cfRule>
    <cfRule type="expression" dxfId="66" priority="7" stopIfTrue="1">
      <formula>COUNTIF(F49:U49,"M")&gt;1</formula>
    </cfRule>
  </conditionalFormatting>
  <conditionalFormatting sqref="F49:AK50">
    <cfRule type="expression" dxfId="65" priority="8" stopIfTrue="1">
      <formula>TYPE&lt;&gt;PREV_TYPE</formula>
    </cfRule>
    <cfRule type="expression" dxfId="64" priority="9" stopIfTrue="1">
      <formula>MAIN_GROUP&lt;&gt;PREV_MAIN_GROUP</formula>
    </cfRule>
    <cfRule type="cellIs" dxfId="63" priority="10" stopIfTrue="1" operator="equal">
      <formula>"M"</formula>
    </cfRule>
  </conditionalFormatting>
  <conditionalFormatting sqref="F6:AK48 F4:AK4">
    <cfRule type="expression" dxfId="62" priority="11" stopIfTrue="1">
      <formula>MOD(COLUMN(),2)=0</formula>
    </cfRule>
  </conditionalFormatting>
  <conditionalFormatting sqref="B7:D48">
    <cfRule type="expression" dxfId="61" priority="12" stopIfTrue="1">
      <formula>AND($AM7=1)</formula>
    </cfRule>
    <cfRule type="expression" dxfId="60" priority="13" stopIfTrue="1">
      <formula>AND($AM7=2)</formula>
    </cfRule>
  </conditionalFormatting>
  <conditionalFormatting sqref="B7:D28">
    <cfRule type="expression" dxfId="59" priority="3" stopIfTrue="1">
      <formula>AND($AM7=1)</formula>
    </cfRule>
    <cfRule type="expression" dxfId="58" priority="4" stopIfTrue="1">
      <formula>AND($AM7=2)</formula>
    </cfRule>
  </conditionalFormatting>
  <hyperlinks>
    <hyperlink ref="A1" location="Pääsivu!A1" display="⌂"/>
  </hyperlinks>
  <pageMargins left="0.36" right="0.75" top="0.4" bottom="0.3" header="0.27" footer="0.24"/>
  <pageSetup paperSize="9" scale="85" orientation="landscape" verticalDpi="0" r:id="rId1"/>
  <headerFooter alignWithMargins="0"/>
  <legacyDrawing r:id="rId2"/>
</worksheet>
</file>

<file path=xl/worksheets/sheet24.xml><?xml version="1.0" encoding="utf-8"?>
<worksheet xmlns="http://schemas.openxmlformats.org/spreadsheetml/2006/main" xmlns:r="http://schemas.openxmlformats.org/officeDocument/2006/relationships">
  <sheetPr>
    <tabColor rgb="FF2C1CA4"/>
    <outlinePr summaryBelow="0" summaryRight="0"/>
  </sheetPr>
  <dimension ref="A1:H15"/>
  <sheetViews>
    <sheetView zoomScaleNormal="100" workbookViewId="0">
      <pane ySplit="5" topLeftCell="A6" activePane="bottomLeft" state="frozen"/>
      <selection activeCell="E30" sqref="E30"/>
      <selection pane="bottomLeft" activeCell="C1" sqref="C1"/>
    </sheetView>
  </sheetViews>
  <sheetFormatPr defaultRowHeight="13.2" outlineLevelCol="1"/>
  <cols>
    <col min="1" max="1" width="3" customWidth="1"/>
    <col min="2" max="2" width="2.6640625" customWidth="1"/>
    <col min="3" max="3" width="30.33203125" customWidth="1"/>
    <col min="4" max="4" width="54.6640625" customWidth="1" collapsed="1"/>
    <col min="5" max="5" width="16.109375" hidden="1" customWidth="1" outlineLevel="1"/>
    <col min="6" max="7" width="32.5546875" hidden="1" customWidth="1" outlineLevel="1"/>
    <col min="8" max="8" width="30.33203125" hidden="1" customWidth="1" outlineLevel="1"/>
  </cols>
  <sheetData>
    <row r="1" spans="1:8" s="187" customFormat="1" ht="22.8">
      <c r="A1" s="504" t="s">
        <v>315</v>
      </c>
      <c r="B1" s="193" t="s">
        <v>111</v>
      </c>
    </row>
    <row r="2" spans="1:8">
      <c r="D2" s="59">
        <f>Pääsivu!D7</f>
        <v>41984</v>
      </c>
    </row>
    <row r="3" spans="1:8" ht="13.8">
      <c r="B3" s="15" t="str">
        <f>CONCATENATE("Versio ",Pääsivu!D6)</f>
        <v>Versio 1.0</v>
      </c>
      <c r="D3" s="338" t="s">
        <v>228</v>
      </c>
      <c r="E3" s="335" t="s">
        <v>227</v>
      </c>
      <c r="F3" s="336"/>
      <c r="G3" s="336"/>
      <c r="H3" s="337"/>
    </row>
    <row r="4" spans="1:8" ht="13.8" thickBot="1"/>
    <row r="5" spans="1:8" ht="26.25" customHeight="1" thickBot="1">
      <c r="B5" s="774" t="s">
        <v>110</v>
      </c>
      <c r="C5" s="775"/>
      <c r="D5" s="348" t="s">
        <v>3</v>
      </c>
      <c r="E5" s="387" t="s">
        <v>114</v>
      </c>
      <c r="F5" s="389" t="s">
        <v>112</v>
      </c>
      <c r="G5" s="389" t="s">
        <v>113</v>
      </c>
      <c r="H5" s="389" t="s">
        <v>22</v>
      </c>
    </row>
    <row r="6" spans="1:8" ht="13.8">
      <c r="B6" s="48" t="s">
        <v>115</v>
      </c>
      <c r="C6" s="49"/>
      <c r="D6" s="51"/>
      <c r="E6" s="370"/>
      <c r="F6" s="50"/>
      <c r="G6" s="50"/>
      <c r="H6" s="51"/>
    </row>
    <row r="7" spans="1:8" ht="13.8">
      <c r="B7" s="44"/>
      <c r="C7" s="45" t="s">
        <v>120</v>
      </c>
      <c r="D7" s="30"/>
      <c r="E7" s="365"/>
      <c r="F7" s="29"/>
      <c r="G7" s="29"/>
      <c r="H7" s="30"/>
    </row>
    <row r="8" spans="1:8" ht="13.8">
      <c r="B8" s="52" t="s">
        <v>116</v>
      </c>
      <c r="C8" s="53"/>
      <c r="D8" s="55"/>
      <c r="E8" s="371"/>
      <c r="F8" s="54"/>
      <c r="G8" s="54"/>
      <c r="H8" s="55"/>
    </row>
    <row r="9" spans="1:8" ht="13.8">
      <c r="B9" s="44"/>
      <c r="C9" s="45"/>
      <c r="D9" s="30"/>
      <c r="E9" s="365"/>
      <c r="F9" s="29"/>
      <c r="G9" s="29"/>
      <c r="H9" s="30"/>
    </row>
    <row r="10" spans="1:8" ht="13.8">
      <c r="B10" s="52" t="s">
        <v>117</v>
      </c>
      <c r="C10" s="53"/>
      <c r="D10" s="55"/>
      <c r="E10" s="371"/>
      <c r="F10" s="54"/>
      <c r="G10" s="54"/>
      <c r="H10" s="55"/>
    </row>
    <row r="11" spans="1:8" ht="13.8">
      <c r="B11" s="44"/>
      <c r="C11" s="45"/>
      <c r="D11" s="30"/>
      <c r="E11" s="365"/>
      <c r="F11" s="29"/>
      <c r="G11" s="29"/>
      <c r="H11" s="30"/>
    </row>
    <row r="12" spans="1:8" ht="13.8">
      <c r="B12" s="52" t="s">
        <v>118</v>
      </c>
      <c r="C12" s="53"/>
      <c r="D12" s="55"/>
      <c r="E12" s="371"/>
      <c r="F12" s="54"/>
      <c r="G12" s="54"/>
      <c r="H12" s="55"/>
    </row>
    <row r="13" spans="1:8" ht="13.8">
      <c r="B13" s="44"/>
      <c r="C13" s="45"/>
      <c r="D13" s="30"/>
      <c r="E13" s="365"/>
      <c r="F13" s="29"/>
      <c r="G13" s="29"/>
      <c r="H13" s="30"/>
    </row>
    <row r="14" spans="1:8" ht="13.8">
      <c r="B14" s="52" t="s">
        <v>119</v>
      </c>
      <c r="C14" s="53"/>
      <c r="D14" s="55"/>
      <c r="E14" s="371"/>
      <c r="F14" s="54"/>
      <c r="G14" s="54"/>
      <c r="H14" s="55"/>
    </row>
    <row r="15" spans="1:8" ht="14.4" thickBot="1">
      <c r="B15" s="46"/>
      <c r="C15" s="47"/>
      <c r="D15" s="32"/>
      <c r="E15" s="366"/>
      <c r="F15" s="31"/>
      <c r="G15" s="31"/>
      <c r="H15" s="32"/>
    </row>
  </sheetData>
  <mergeCells count="1">
    <mergeCell ref="B5:C5"/>
  </mergeCells>
  <phoneticPr fontId="25" type="noConversion"/>
  <dataValidations count="1">
    <dataValidation type="list" allowBlank="1" showInputMessage="1" showErrorMessage="1" errorTitle="Virheellinen arvo" error="Valitse listasta" promptTitle="Käytettävyystarve" prompt="Mikä on ko. palvelun käytettävyys / saatavuustarve" sqref="E6:E15">
      <formula1>"Katkoton, Korkea käytettävyys, Normaali käytettävyys, Matala käytettävyys"</formula1>
    </dataValidation>
  </dataValidations>
  <hyperlinks>
    <hyperlink ref="A1" location="Pääsivu!A1" display="⌂"/>
  </hyperlinks>
  <pageMargins left="0.3" right="0.19" top="0.35" bottom="0.38" header="0.23" footer="0.19"/>
  <pageSetup paperSize="9" scale="69" orientation="portrait" verticalDpi="0" r:id="rId1"/>
  <headerFooter alignWithMargins="0"/>
  <legacyDrawing r:id="rId2"/>
</worksheet>
</file>

<file path=xl/worksheets/sheet25.xml><?xml version="1.0" encoding="utf-8"?>
<worksheet xmlns="http://schemas.openxmlformats.org/spreadsheetml/2006/main" xmlns:r="http://schemas.openxmlformats.org/officeDocument/2006/relationships">
  <sheetPr>
    <tabColor rgb="FF2C1CA4"/>
    <outlinePr summaryBelow="0" summaryRight="0"/>
  </sheetPr>
  <dimension ref="A1:G61"/>
  <sheetViews>
    <sheetView zoomScaleNormal="100" workbookViewId="0">
      <pane ySplit="5" topLeftCell="A6" activePane="bottomLeft" state="frozen"/>
      <selection activeCell="E30" sqref="E30"/>
      <selection pane="bottomLeft" activeCell="Q30" sqref="Q30"/>
    </sheetView>
  </sheetViews>
  <sheetFormatPr defaultRowHeight="13.2" outlineLevelCol="1"/>
  <cols>
    <col min="1" max="1" width="2.5546875" customWidth="1"/>
    <col min="2" max="2" width="2.6640625" customWidth="1"/>
    <col min="3" max="3" width="38.109375" customWidth="1"/>
    <col min="4" max="4" width="13.6640625" customWidth="1" collapsed="1"/>
    <col min="5" max="5" width="34.44140625" hidden="1" customWidth="1" outlineLevel="1"/>
    <col min="6" max="6" width="32.109375" hidden="1" customWidth="1" outlineLevel="1"/>
    <col min="7" max="7" width="30.33203125" hidden="1" customWidth="1" outlineLevel="1"/>
  </cols>
  <sheetData>
    <row r="1" spans="1:7" s="187" customFormat="1" ht="22.8">
      <c r="A1" s="504" t="s">
        <v>315</v>
      </c>
      <c r="B1" s="186" t="s">
        <v>59</v>
      </c>
      <c r="E1" s="369" t="s">
        <v>329</v>
      </c>
    </row>
    <row r="2" spans="1:7">
      <c r="D2" s="59">
        <f>Pääsivu!D7</f>
        <v>41984</v>
      </c>
    </row>
    <row r="3" spans="1:7" ht="13.8">
      <c r="B3" s="15" t="str">
        <f>CONCATENATE("Versio ",Pääsivu!D6)</f>
        <v>Versio 1.0</v>
      </c>
      <c r="D3" s="338" t="s">
        <v>330</v>
      </c>
      <c r="E3" s="335" t="s">
        <v>227</v>
      </c>
      <c r="F3" s="336"/>
      <c r="G3" s="337"/>
    </row>
    <row r="4" spans="1:7" ht="13.8" thickBot="1">
      <c r="D4" s="338" t="s">
        <v>331</v>
      </c>
    </row>
    <row r="5" spans="1:7" ht="21.75" customHeight="1" thickBot="1">
      <c r="B5" s="774" t="s">
        <v>103</v>
      </c>
      <c r="C5" s="775"/>
      <c r="D5" s="348" t="s">
        <v>2</v>
      </c>
      <c r="E5" s="387" t="s">
        <v>104</v>
      </c>
      <c r="F5" s="389" t="s">
        <v>105</v>
      </c>
      <c r="G5" s="389" t="s">
        <v>22</v>
      </c>
    </row>
    <row r="6" spans="1:7" ht="13.8">
      <c r="B6" s="48" t="s">
        <v>123</v>
      </c>
      <c r="C6" s="49"/>
      <c r="D6" s="372"/>
      <c r="E6" s="370"/>
      <c r="F6" s="56"/>
      <c r="G6" s="51"/>
    </row>
    <row r="7" spans="1:7" ht="13.8">
      <c r="B7" s="44"/>
      <c r="C7" s="45" t="s">
        <v>336</v>
      </c>
      <c r="D7" s="373"/>
      <c r="E7" s="365"/>
      <c r="F7" s="150"/>
      <c r="G7" s="30"/>
    </row>
    <row r="8" spans="1:7" ht="13.8">
      <c r="B8" s="52" t="s">
        <v>107</v>
      </c>
      <c r="C8" s="53"/>
      <c r="D8" s="374"/>
      <c r="E8" s="371"/>
      <c r="F8" s="157"/>
      <c r="G8" s="55"/>
    </row>
    <row r="9" spans="1:7" ht="13.8">
      <c r="B9" s="44"/>
      <c r="C9" s="45"/>
      <c r="D9" s="373"/>
      <c r="E9" s="365"/>
      <c r="F9" s="150"/>
      <c r="G9" s="30"/>
    </row>
    <row r="10" spans="1:7" ht="13.8">
      <c r="B10" s="52" t="s">
        <v>106</v>
      </c>
      <c r="C10" s="53"/>
      <c r="D10" s="374"/>
      <c r="E10" s="371"/>
      <c r="F10" s="157"/>
      <c r="G10" s="55"/>
    </row>
    <row r="11" spans="1:7" ht="13.8">
      <c r="B11" s="44"/>
      <c r="C11" s="45"/>
      <c r="D11" s="373"/>
      <c r="E11" s="365"/>
      <c r="F11" s="150"/>
      <c r="G11" s="30"/>
    </row>
    <row r="12" spans="1:7" ht="13.8">
      <c r="B12" s="52" t="s">
        <v>108</v>
      </c>
      <c r="C12" s="53"/>
      <c r="D12" s="374"/>
      <c r="E12" s="371"/>
      <c r="F12" s="157"/>
      <c r="G12" s="55"/>
    </row>
    <row r="13" spans="1:7" ht="13.8">
      <c r="B13" s="44"/>
      <c r="C13" s="45"/>
      <c r="D13" s="373"/>
      <c r="E13" s="365"/>
      <c r="F13" s="150"/>
      <c r="G13" s="30"/>
    </row>
    <row r="14" spans="1:7" ht="13.8">
      <c r="B14" s="52" t="s">
        <v>124</v>
      </c>
      <c r="C14" s="53"/>
      <c r="D14" s="374"/>
      <c r="E14" s="371"/>
      <c r="F14" s="157"/>
      <c r="G14" s="55"/>
    </row>
    <row r="15" spans="1:7" ht="13.8">
      <c r="B15" s="44"/>
      <c r="C15" s="45"/>
      <c r="D15" s="373"/>
      <c r="E15" s="365"/>
      <c r="F15" s="150"/>
      <c r="G15" s="30"/>
    </row>
    <row r="16" spans="1:7" ht="13.8">
      <c r="B16" s="52" t="s">
        <v>109</v>
      </c>
      <c r="C16" s="53"/>
      <c r="D16" s="374"/>
      <c r="E16" s="371"/>
      <c r="F16" s="157"/>
      <c r="G16" s="55"/>
    </row>
    <row r="17" spans="2:7" ht="14.4" thickBot="1">
      <c r="B17" s="46"/>
      <c r="C17" s="47"/>
      <c r="D17" s="375"/>
      <c r="E17" s="366"/>
      <c r="F17" s="58"/>
      <c r="G17" s="32"/>
    </row>
    <row r="18" spans="2:7">
      <c r="F18" s="42"/>
    </row>
    <row r="19" spans="2:7">
      <c r="F19" s="42"/>
    </row>
    <row r="20" spans="2:7">
      <c r="F20" s="42"/>
    </row>
    <row r="21" spans="2:7">
      <c r="F21" s="42"/>
    </row>
    <row r="22" spans="2:7">
      <c r="F22" s="42"/>
    </row>
    <row r="23" spans="2:7">
      <c r="F23" s="42"/>
    </row>
    <row r="24" spans="2:7">
      <c r="F24" s="42"/>
    </row>
    <row r="25" spans="2:7">
      <c r="F25" s="42"/>
    </row>
    <row r="26" spans="2:7">
      <c r="F26" s="42"/>
    </row>
    <row r="27" spans="2:7">
      <c r="F27" s="42"/>
    </row>
    <row r="28" spans="2:7">
      <c r="F28" s="42"/>
    </row>
    <row r="29" spans="2:7">
      <c r="F29" s="42"/>
    </row>
    <row r="30" spans="2:7">
      <c r="F30" s="42"/>
    </row>
    <row r="31" spans="2:7">
      <c r="F31" s="42"/>
    </row>
    <row r="32" spans="2:7">
      <c r="F32" s="42"/>
    </row>
    <row r="33" spans="6:6">
      <c r="F33" s="42"/>
    </row>
    <row r="34" spans="6:6">
      <c r="F34" s="42"/>
    </row>
    <row r="35" spans="6:6">
      <c r="F35" s="42"/>
    </row>
    <row r="36" spans="6:6">
      <c r="F36" s="42"/>
    </row>
    <row r="37" spans="6:6">
      <c r="F37" s="42"/>
    </row>
    <row r="38" spans="6:6">
      <c r="F38" s="42"/>
    </row>
    <row r="39" spans="6:6">
      <c r="F39" s="42"/>
    </row>
    <row r="40" spans="6:6">
      <c r="F40" s="42"/>
    </row>
    <row r="41" spans="6:6">
      <c r="F41" s="42"/>
    </row>
    <row r="42" spans="6:6">
      <c r="F42" s="42"/>
    </row>
    <row r="43" spans="6:6">
      <c r="F43" s="42"/>
    </row>
    <row r="44" spans="6:6">
      <c r="F44" s="42"/>
    </row>
    <row r="45" spans="6:6">
      <c r="F45" s="42"/>
    </row>
    <row r="46" spans="6:6">
      <c r="F46" s="42"/>
    </row>
    <row r="47" spans="6:6">
      <c r="F47" s="42"/>
    </row>
    <row r="48" spans="6:6">
      <c r="F48" s="42"/>
    </row>
    <row r="49" spans="6:6">
      <c r="F49" s="42"/>
    </row>
    <row r="50" spans="6:6">
      <c r="F50" s="42"/>
    </row>
    <row r="51" spans="6:6">
      <c r="F51" s="42"/>
    </row>
    <row r="52" spans="6:6">
      <c r="F52" s="42"/>
    </row>
    <row r="53" spans="6:6">
      <c r="F53" s="42"/>
    </row>
    <row r="54" spans="6:6">
      <c r="F54" s="42"/>
    </row>
    <row r="55" spans="6:6">
      <c r="F55" s="42"/>
    </row>
    <row r="56" spans="6:6">
      <c r="F56" s="42"/>
    </row>
    <row r="57" spans="6:6">
      <c r="F57" s="42"/>
    </row>
    <row r="58" spans="6:6">
      <c r="F58" s="42"/>
    </row>
    <row r="59" spans="6:6">
      <c r="F59" s="42"/>
    </row>
    <row r="60" spans="6:6">
      <c r="F60" s="42"/>
    </row>
    <row r="61" spans="6:6">
      <c r="F61" s="42"/>
    </row>
  </sheetData>
  <mergeCells count="1">
    <mergeCell ref="B5:C5"/>
  </mergeCells>
  <phoneticPr fontId="25" type="noConversion"/>
  <conditionalFormatting sqref="D6:D17">
    <cfRule type="cellIs" dxfId="57" priority="5" stopIfTrue="1" operator="equal">
      <formula>"Kriittinen"</formula>
    </cfRule>
    <cfRule type="cellIs" dxfId="56" priority="6" stopIfTrue="1" operator="equal">
      <formula>"Tärkeä"</formula>
    </cfRule>
    <cfRule type="cellIs" dxfId="55" priority="7" stopIfTrue="1" operator="equal">
      <formula>"Hyödyllinen"</formula>
    </cfRule>
  </conditionalFormatting>
  <conditionalFormatting sqref="F6:F17">
    <cfRule type="cellIs" dxfId="54" priority="8" stopIfTrue="1" operator="equal">
      <formula>"Pakollinen"</formula>
    </cfRule>
  </conditionalFormatting>
  <dataValidations count="2">
    <dataValidation allowBlank="1" errorTitle="Virheellinen arvo" error="Valitse listasta" promptTitle="Pakollinen vai suositeltava?" prompt="Onko periaatteen pakko toteutua kaikissa ratkaisuissa vai onko se suositus?" sqref="F6:F17"/>
    <dataValidation type="list" allowBlank="1" showInputMessage="1" showErrorMessage="1" errorTitle="Virheellinen arvo" error="Valitse listasta" promptTitle="Valitse kohteen kriittisyys" prompt="Miten kriittistä on valvoa ko. kohdetta_x000a_- Kriittinen_x000a_- Tärkeä_x000a_- Hyödyllinen" sqref="D6:D17">
      <formula1>"Kriittinen,tärkeä,hyödyllinen"</formula1>
    </dataValidation>
  </dataValidations>
  <hyperlinks>
    <hyperlink ref="A1" location="Pääsivu!A1" display="⌂"/>
  </hyperlinks>
  <pageMargins left="0.3" right="0.19" top="0.35" bottom="0.38" header="0.23" footer="0.19"/>
  <pageSetup paperSize="9" scale="69" orientation="portrait" verticalDpi="0" r:id="rId1"/>
  <headerFooter alignWithMargins="0"/>
  <legacyDrawing r:id="rId2"/>
</worksheet>
</file>

<file path=xl/worksheets/sheet26.xml><?xml version="1.0" encoding="utf-8"?>
<worksheet xmlns="http://schemas.openxmlformats.org/spreadsheetml/2006/main" xmlns:r="http://schemas.openxmlformats.org/officeDocument/2006/relationships">
  <sheetPr>
    <tabColor rgb="FFFFFF65"/>
    <outlinePr summaryBelow="0" summaryRight="0"/>
  </sheetPr>
  <dimension ref="A1:M84"/>
  <sheetViews>
    <sheetView zoomScaleNormal="100" workbookViewId="0">
      <pane ySplit="9" topLeftCell="A10" activePane="bottomLeft" state="frozen"/>
      <selection activeCell="C45" sqref="C45:D45"/>
      <selection pane="bottomLeft" activeCell="B1" sqref="B1"/>
    </sheetView>
  </sheetViews>
  <sheetFormatPr defaultRowHeight="13.2" outlineLevelCol="1"/>
  <cols>
    <col min="1" max="1" width="2.6640625" customWidth="1"/>
    <col min="2" max="2" width="36" customWidth="1"/>
    <col min="3" max="3" width="20" customWidth="1"/>
    <col min="4" max="4" width="17.6640625" customWidth="1"/>
    <col min="5" max="5" width="12.44140625" customWidth="1"/>
    <col min="6" max="6" width="39" customWidth="1"/>
    <col min="7" max="7" width="29" customWidth="1" collapsed="1"/>
    <col min="8" max="8" width="16.88671875" hidden="1" customWidth="1" outlineLevel="1"/>
    <col min="9" max="9" width="29" hidden="1" customWidth="1" outlineLevel="1"/>
    <col min="10" max="10" width="26.5546875" hidden="1" customWidth="1" outlineLevel="1"/>
    <col min="11" max="11" width="3.44140625" customWidth="1"/>
    <col min="13" max="13" width="38.5546875" customWidth="1"/>
  </cols>
  <sheetData>
    <row r="1" spans="1:11" s="391" customFormat="1" ht="22.8">
      <c r="A1" s="505" t="s">
        <v>315</v>
      </c>
      <c r="B1" s="392" t="s">
        <v>64</v>
      </c>
      <c r="D1" s="393" t="s">
        <v>333</v>
      </c>
    </row>
    <row r="2" spans="1:11" ht="15.6">
      <c r="C2" s="422" t="s">
        <v>339</v>
      </c>
      <c r="D2" s="424" t="s">
        <v>340</v>
      </c>
      <c r="G2" t="s">
        <v>395</v>
      </c>
    </row>
    <row r="3" spans="1:11" ht="15" customHeight="1">
      <c r="B3" s="125"/>
      <c r="C3" s="422" t="s">
        <v>341</v>
      </c>
      <c r="D3" s="424" t="s">
        <v>342</v>
      </c>
    </row>
    <row r="4" spans="1:11" ht="15.6">
      <c r="B4" s="15" t="str">
        <f>CONCATENATE("Versio ",Pääsivu!D6)</f>
        <v>Versio 1.0</v>
      </c>
      <c r="C4" s="422" t="s">
        <v>65</v>
      </c>
      <c r="D4" s="424" t="s">
        <v>73</v>
      </c>
      <c r="E4" s="399"/>
    </row>
    <row r="5" spans="1:11" ht="15.6">
      <c r="B5" s="59">
        <f>Pääsivu!D7</f>
        <v>41984</v>
      </c>
      <c r="C5" s="422" t="s">
        <v>66</v>
      </c>
      <c r="D5" s="424" t="s">
        <v>396</v>
      </c>
      <c r="E5" s="399"/>
    </row>
    <row r="6" spans="1:11" ht="15.6">
      <c r="B6" s="125"/>
      <c r="C6" s="423" t="s">
        <v>67</v>
      </c>
      <c r="D6" s="424" t="s">
        <v>397</v>
      </c>
      <c r="E6" s="399"/>
      <c r="G6" s="338" t="s">
        <v>330</v>
      </c>
      <c r="H6" s="338"/>
    </row>
    <row r="7" spans="1:11" s="399" customFormat="1" ht="15.6">
      <c r="B7" s="422"/>
      <c r="C7" s="422" t="s">
        <v>68</v>
      </c>
      <c r="D7" s="424" t="s">
        <v>398</v>
      </c>
      <c r="G7" s="338" t="s">
        <v>331</v>
      </c>
      <c r="H7" s="335" t="s">
        <v>227</v>
      </c>
      <c r="I7" s="336"/>
      <c r="J7" s="337"/>
    </row>
    <row r="8" spans="1:11" ht="8.1" customHeight="1" thickBot="1"/>
    <row r="9" spans="1:11" ht="20.25" customHeight="1" thickBot="1">
      <c r="B9" s="400" t="s">
        <v>1</v>
      </c>
      <c r="C9" s="400" t="s">
        <v>393</v>
      </c>
      <c r="D9" s="400" t="s">
        <v>394</v>
      </c>
      <c r="E9" s="400" t="s">
        <v>69</v>
      </c>
      <c r="F9" s="400" t="s">
        <v>47</v>
      </c>
      <c r="G9" s="400" t="s">
        <v>70</v>
      </c>
      <c r="H9" s="454" t="s">
        <v>72</v>
      </c>
      <c r="I9" s="389" t="s">
        <v>71</v>
      </c>
      <c r="J9" s="389" t="s">
        <v>22</v>
      </c>
      <c r="K9" s="573" t="s">
        <v>1133</v>
      </c>
    </row>
    <row r="10" spans="1:11" ht="30.75" hidden="1" customHeight="1">
      <c r="B10" s="695" t="s">
        <v>343</v>
      </c>
      <c r="C10" s="696" t="s">
        <v>399</v>
      </c>
      <c r="D10" s="696" t="s">
        <v>400</v>
      </c>
      <c r="E10" s="697">
        <v>2</v>
      </c>
      <c r="F10" s="696" t="s">
        <v>345</v>
      </c>
      <c r="G10" s="698" t="s">
        <v>344</v>
      </c>
      <c r="H10" s="451"/>
      <c r="I10" s="402"/>
      <c r="J10" s="403"/>
    </row>
    <row r="11" spans="1:11" ht="13.8" hidden="1">
      <c r="B11" s="699"/>
      <c r="C11" s="353"/>
      <c r="D11" s="353"/>
      <c r="E11" s="697" t="s">
        <v>341</v>
      </c>
      <c r="F11" s="353"/>
      <c r="G11" s="700"/>
      <c r="H11" s="452"/>
      <c r="I11" s="404"/>
      <c r="J11" s="405"/>
    </row>
    <row r="12" spans="1:11" ht="13.8" hidden="1">
      <c r="B12" s="699"/>
      <c r="C12" s="353"/>
      <c r="D12" s="353"/>
      <c r="E12" s="697" t="s">
        <v>65</v>
      </c>
      <c r="F12" s="353"/>
      <c r="G12" s="700"/>
      <c r="H12" s="452"/>
      <c r="I12" s="404"/>
      <c r="J12" s="405"/>
    </row>
    <row r="13" spans="1:11" ht="13.8" hidden="1">
      <c r="B13" s="699"/>
      <c r="C13" s="353"/>
      <c r="D13" s="353"/>
      <c r="E13" s="697" t="s">
        <v>66</v>
      </c>
      <c r="F13" s="353"/>
      <c r="G13" s="700"/>
      <c r="H13" s="452"/>
      <c r="I13" s="404"/>
      <c r="J13" s="405"/>
    </row>
    <row r="14" spans="1:11" ht="13.8" hidden="1">
      <c r="B14" s="699"/>
      <c r="C14" s="353"/>
      <c r="D14" s="353"/>
      <c r="E14" s="701" t="s">
        <v>67</v>
      </c>
      <c r="F14" s="353"/>
      <c r="G14" s="700"/>
      <c r="H14" s="452"/>
      <c r="I14" s="404"/>
      <c r="J14" s="405"/>
    </row>
    <row r="15" spans="1:11" ht="13.8" hidden="1">
      <c r="B15" s="699"/>
      <c r="C15" s="353"/>
      <c r="D15" s="353"/>
      <c r="E15" s="697" t="s">
        <v>68</v>
      </c>
      <c r="F15" s="353"/>
      <c r="G15" s="700"/>
      <c r="H15" s="452"/>
      <c r="I15" s="404"/>
      <c r="J15" s="405"/>
    </row>
    <row r="16" spans="1:11" ht="13.8" hidden="1">
      <c r="B16" s="449"/>
      <c r="C16" s="404"/>
      <c r="D16" s="404"/>
      <c r="E16" s="455"/>
      <c r="F16" s="404"/>
      <c r="G16" s="405"/>
      <c r="H16" s="452"/>
      <c r="I16" s="404"/>
      <c r="J16" s="405"/>
    </row>
    <row r="17" spans="2:13" ht="55.2">
      <c r="B17" s="449" t="s">
        <v>482</v>
      </c>
      <c r="C17" s="540" t="s">
        <v>483</v>
      </c>
      <c r="D17" s="404" t="s">
        <v>482</v>
      </c>
      <c r="E17" s="455" t="s">
        <v>65</v>
      </c>
      <c r="F17" s="548" t="s">
        <v>1008</v>
      </c>
      <c r="G17" s="405" t="s">
        <v>1109</v>
      </c>
      <c r="H17" s="452"/>
      <c r="I17" s="404"/>
      <c r="J17" s="405"/>
      <c r="K17">
        <v>3</v>
      </c>
    </row>
    <row r="18" spans="2:13" ht="69">
      <c r="B18" s="449" t="s">
        <v>1132</v>
      </c>
      <c r="C18" s="548" t="s">
        <v>1131</v>
      </c>
      <c r="D18" s="548" t="s">
        <v>483</v>
      </c>
      <c r="E18" s="455" t="s">
        <v>65</v>
      </c>
      <c r="F18" s="548" t="s">
        <v>687</v>
      </c>
      <c r="G18" s="405"/>
      <c r="H18" s="452"/>
      <c r="I18" s="404"/>
      <c r="J18" s="405"/>
      <c r="K18">
        <v>2</v>
      </c>
      <c r="L18" s="573" t="s">
        <v>800</v>
      </c>
    </row>
    <row r="19" spans="2:13" ht="69">
      <c r="B19" s="449" t="s">
        <v>1258</v>
      </c>
      <c r="C19" s="548" t="s">
        <v>1135</v>
      </c>
      <c r="D19" s="548" t="s">
        <v>483</v>
      </c>
      <c r="E19" s="455" t="s">
        <v>65</v>
      </c>
      <c r="F19" s="548" t="s">
        <v>799</v>
      </c>
      <c r="G19" s="549"/>
      <c r="H19" s="452"/>
      <c r="I19" s="404"/>
      <c r="J19" s="405"/>
      <c r="K19">
        <v>2</v>
      </c>
      <c r="L19" s="573" t="s">
        <v>800</v>
      </c>
    </row>
    <row r="20" spans="2:13" s="570" customFormat="1" ht="41.4">
      <c r="B20" s="449" t="s">
        <v>1136</v>
      </c>
      <c r="C20" s="548" t="s">
        <v>527</v>
      </c>
      <c r="D20" s="548" t="s">
        <v>483</v>
      </c>
      <c r="E20" s="455" t="s">
        <v>65</v>
      </c>
      <c r="F20" s="548" t="s">
        <v>1137</v>
      </c>
      <c r="G20" s="549" t="s">
        <v>1341</v>
      </c>
      <c r="H20" s="452"/>
      <c r="I20" s="548"/>
      <c r="J20" s="549"/>
      <c r="K20" s="570">
        <v>3</v>
      </c>
      <c r="L20" s="573"/>
    </row>
    <row r="21" spans="2:13" ht="55.2">
      <c r="B21" s="449" t="s">
        <v>1257</v>
      </c>
      <c r="C21" s="548" t="s">
        <v>483</v>
      </c>
      <c r="D21" s="548" t="s">
        <v>1009</v>
      </c>
      <c r="E21" s="455" t="s">
        <v>65</v>
      </c>
      <c r="F21" s="548" t="s">
        <v>1343</v>
      </c>
      <c r="G21" s="549"/>
      <c r="H21" s="452"/>
      <c r="I21" s="404"/>
      <c r="J21" s="405"/>
      <c r="K21">
        <v>2</v>
      </c>
      <c r="L21" s="573" t="s">
        <v>800</v>
      </c>
      <c r="M21" s="573" t="s">
        <v>801</v>
      </c>
    </row>
    <row r="22" spans="2:13" ht="55.2">
      <c r="B22" s="449" t="s">
        <v>803</v>
      </c>
      <c r="C22" s="548" t="s">
        <v>483</v>
      </c>
      <c r="D22" s="548" t="s">
        <v>802</v>
      </c>
      <c r="E22" s="455" t="s">
        <v>65</v>
      </c>
      <c r="F22" s="548" t="s">
        <v>804</v>
      </c>
      <c r="G22" s="549"/>
      <c r="H22" s="452"/>
      <c r="I22" s="404"/>
      <c r="J22" s="405"/>
      <c r="K22">
        <v>3</v>
      </c>
      <c r="L22" s="573" t="s">
        <v>800</v>
      </c>
    </row>
    <row r="23" spans="2:13" ht="27.6">
      <c r="B23" s="685" t="s">
        <v>1134</v>
      </c>
      <c r="C23" s="548" t="s">
        <v>1130</v>
      </c>
      <c r="D23" s="548" t="s">
        <v>483</v>
      </c>
      <c r="E23" s="455" t="s">
        <v>65</v>
      </c>
      <c r="F23" s="548" t="s">
        <v>1246</v>
      </c>
      <c r="G23" s="549"/>
      <c r="H23" s="452"/>
      <c r="I23" s="404"/>
      <c r="J23" s="405"/>
      <c r="K23">
        <v>3</v>
      </c>
      <c r="L23" s="573" t="s">
        <v>800</v>
      </c>
    </row>
    <row r="24" spans="2:13" ht="55.2">
      <c r="B24" s="449" t="s">
        <v>1016</v>
      </c>
      <c r="C24" s="548" t="s">
        <v>483</v>
      </c>
      <c r="D24" s="548" t="s">
        <v>802</v>
      </c>
      <c r="E24" s="455" t="s">
        <v>65</v>
      </c>
      <c r="F24" s="548" t="s">
        <v>1247</v>
      </c>
      <c r="G24" s="549"/>
      <c r="H24" s="452"/>
      <c r="I24" s="404"/>
      <c r="J24" s="405"/>
      <c r="K24">
        <v>3</v>
      </c>
      <c r="L24" s="573" t="s">
        <v>800</v>
      </c>
    </row>
    <row r="25" spans="2:13" ht="27.6">
      <c r="B25" s="449" t="s">
        <v>1093</v>
      </c>
      <c r="C25" s="548" t="s">
        <v>483</v>
      </c>
      <c r="D25" s="548" t="s">
        <v>512</v>
      </c>
      <c r="E25" s="455" t="s">
        <v>65</v>
      </c>
      <c r="F25" s="548" t="s">
        <v>1110</v>
      </c>
      <c r="G25" s="549" t="s">
        <v>1111</v>
      </c>
      <c r="H25" s="452"/>
      <c r="I25" s="404"/>
      <c r="J25" s="405"/>
      <c r="K25">
        <v>1</v>
      </c>
    </row>
    <row r="26" spans="2:13" s="570" customFormat="1" ht="27.6">
      <c r="B26" s="449" t="s">
        <v>1010</v>
      </c>
      <c r="C26" s="548" t="s">
        <v>512</v>
      </c>
      <c r="D26" s="548" t="s">
        <v>483</v>
      </c>
      <c r="E26" s="455" t="s">
        <v>65</v>
      </c>
      <c r="F26" s="548" t="s">
        <v>1344</v>
      </c>
      <c r="G26" s="549"/>
      <c r="H26" s="452"/>
      <c r="I26" s="548"/>
      <c r="J26" s="549"/>
      <c r="K26" s="570">
        <v>2</v>
      </c>
    </row>
    <row r="27" spans="2:13" ht="69">
      <c r="B27" s="449" t="s">
        <v>1011</v>
      </c>
      <c r="C27" s="548" t="s">
        <v>1011</v>
      </c>
      <c r="D27" s="548" t="s">
        <v>483</v>
      </c>
      <c r="E27" s="455" t="s">
        <v>1012</v>
      </c>
      <c r="F27" s="548" t="s">
        <v>1248</v>
      </c>
      <c r="G27" s="549"/>
      <c r="H27" s="452"/>
      <c r="I27" s="404"/>
      <c r="J27" s="405"/>
      <c r="K27">
        <v>2</v>
      </c>
    </row>
    <row r="28" spans="2:13" ht="41.4">
      <c r="B28" s="449" t="s">
        <v>1249</v>
      </c>
      <c r="C28" s="548" t="s">
        <v>1013</v>
      </c>
      <c r="D28" s="548" t="s">
        <v>483</v>
      </c>
      <c r="E28" s="455" t="s">
        <v>1012</v>
      </c>
      <c r="F28" s="548" t="s">
        <v>1094</v>
      </c>
      <c r="G28" s="549"/>
      <c r="H28" s="452"/>
      <c r="I28" s="404"/>
      <c r="J28" s="405"/>
      <c r="K28">
        <v>1</v>
      </c>
    </row>
    <row r="29" spans="2:13" ht="55.2">
      <c r="B29" s="449" t="s">
        <v>1250</v>
      </c>
      <c r="C29" s="548" t="s">
        <v>839</v>
      </c>
      <c r="D29" s="548" t="s">
        <v>483</v>
      </c>
      <c r="E29" s="455" t="s">
        <v>1012</v>
      </c>
      <c r="F29" s="548" t="s">
        <v>1095</v>
      </c>
      <c r="G29" s="549"/>
      <c r="H29" s="452"/>
      <c r="I29" s="404"/>
      <c r="J29" s="405"/>
      <c r="K29">
        <v>1</v>
      </c>
    </row>
    <row r="30" spans="2:13" ht="69">
      <c r="B30" s="449" t="s">
        <v>1251</v>
      </c>
      <c r="C30" s="548" t="s">
        <v>1014</v>
      </c>
      <c r="D30" s="548" t="s">
        <v>483</v>
      </c>
      <c r="E30" s="455" t="s">
        <v>65</v>
      </c>
      <c r="F30" s="548" t="s">
        <v>1342</v>
      </c>
      <c r="G30" s="549" t="s">
        <v>1108</v>
      </c>
      <c r="H30" s="452"/>
      <c r="I30" s="404"/>
      <c r="J30" s="405"/>
      <c r="K30">
        <v>1</v>
      </c>
    </row>
    <row r="31" spans="2:13" ht="55.2">
      <c r="B31" s="449" t="s">
        <v>1252</v>
      </c>
      <c r="C31" s="548" t="s">
        <v>483</v>
      </c>
      <c r="D31" s="548" t="s">
        <v>1015</v>
      </c>
      <c r="E31" s="456" t="s">
        <v>67</v>
      </c>
      <c r="F31" s="548" t="s">
        <v>1017</v>
      </c>
      <c r="G31" s="549"/>
      <c r="H31" s="452"/>
      <c r="I31" s="404"/>
      <c r="J31" s="405"/>
      <c r="K31">
        <v>3</v>
      </c>
    </row>
    <row r="32" spans="2:13" ht="69">
      <c r="B32" s="703" t="s">
        <v>1263</v>
      </c>
      <c r="C32" s="704" t="s">
        <v>483</v>
      </c>
      <c r="D32" s="704" t="s">
        <v>726</v>
      </c>
      <c r="E32" s="705" t="s">
        <v>67</v>
      </c>
      <c r="F32" s="704" t="s">
        <v>1260</v>
      </c>
      <c r="G32" s="405"/>
      <c r="H32" s="452"/>
      <c r="I32" s="404"/>
      <c r="J32" s="405"/>
      <c r="K32">
        <v>1</v>
      </c>
    </row>
    <row r="33" spans="2:11" ht="82.8">
      <c r="B33" s="703" t="s">
        <v>1264</v>
      </c>
      <c r="C33" s="704" t="s">
        <v>483</v>
      </c>
      <c r="D33" s="704" t="s">
        <v>730</v>
      </c>
      <c r="E33" s="705" t="s">
        <v>67</v>
      </c>
      <c r="F33" s="704" t="s">
        <v>1261</v>
      </c>
      <c r="G33" s="405"/>
      <c r="H33" s="452"/>
      <c r="I33" s="404"/>
      <c r="J33" s="405"/>
      <c r="K33">
        <v>1</v>
      </c>
    </row>
    <row r="34" spans="2:11" ht="55.2">
      <c r="B34" s="703" t="s">
        <v>1262</v>
      </c>
      <c r="C34" s="704" t="s">
        <v>483</v>
      </c>
      <c r="D34" s="704" t="s">
        <v>730</v>
      </c>
      <c r="E34" s="705" t="s">
        <v>67</v>
      </c>
      <c r="F34" s="704" t="s">
        <v>1265</v>
      </c>
      <c r="G34" s="405"/>
      <c r="H34" s="452"/>
      <c r="I34" s="404"/>
      <c r="J34" s="405"/>
    </row>
    <row r="35" spans="2:11" ht="14.4" thickBot="1">
      <c r="B35" s="450"/>
      <c r="C35" s="406"/>
      <c r="D35" s="406"/>
      <c r="E35" s="457"/>
      <c r="F35" s="406"/>
      <c r="G35" s="407"/>
      <c r="H35" s="453"/>
      <c r="I35" s="406"/>
      <c r="J35" s="407"/>
    </row>
    <row r="36" spans="2:11">
      <c r="B36" s="1"/>
    </row>
    <row r="37" spans="2:11">
      <c r="B37" s="1"/>
    </row>
    <row r="38" spans="2:11">
      <c r="B38" s="1"/>
    </row>
    <row r="39" spans="2:11">
      <c r="B39" s="1"/>
    </row>
    <row r="40" spans="2:11">
      <c r="B40" s="1"/>
    </row>
    <row r="41" spans="2:11">
      <c r="B41" s="1"/>
    </row>
    <row r="42" spans="2:11">
      <c r="B42" s="1"/>
    </row>
    <row r="43" spans="2:11">
      <c r="B43" s="1"/>
    </row>
    <row r="44" spans="2:11">
      <c r="B44" s="1"/>
    </row>
    <row r="45" spans="2:11">
      <c r="B45" s="1"/>
    </row>
    <row r="46" spans="2:11">
      <c r="B46" s="1"/>
    </row>
    <row r="47" spans="2:11">
      <c r="B47" s="85"/>
    </row>
    <row r="48" spans="2:11">
      <c r="B48" s="85"/>
    </row>
    <row r="49" spans="2:2">
      <c r="B49" s="85"/>
    </row>
    <row r="50" spans="2:2">
      <c r="B50" s="85"/>
    </row>
    <row r="51" spans="2:2">
      <c r="B51" s="85"/>
    </row>
    <row r="52" spans="2:2">
      <c r="B52" s="85"/>
    </row>
    <row r="53" spans="2:2">
      <c r="B53" s="85"/>
    </row>
    <row r="54" spans="2:2">
      <c r="B54" s="85"/>
    </row>
    <row r="55" spans="2:2">
      <c r="B55" s="85"/>
    </row>
    <row r="56" spans="2:2">
      <c r="B56" s="85"/>
    </row>
    <row r="57" spans="2:2">
      <c r="B57" s="85"/>
    </row>
    <row r="58" spans="2:2">
      <c r="B58" s="85"/>
    </row>
    <row r="59" spans="2:2">
      <c r="B59" s="85"/>
    </row>
    <row r="60" spans="2:2">
      <c r="B60" s="85"/>
    </row>
    <row r="61" spans="2:2">
      <c r="B61" s="85"/>
    </row>
    <row r="62" spans="2:2">
      <c r="B62" s="85"/>
    </row>
    <row r="63" spans="2:2">
      <c r="B63" s="85"/>
    </row>
    <row r="64" spans="2:2">
      <c r="B64" s="85"/>
    </row>
    <row r="65" spans="2:2">
      <c r="B65" s="85"/>
    </row>
    <row r="66" spans="2:2">
      <c r="B66" s="85"/>
    </row>
    <row r="67" spans="2:2">
      <c r="B67" s="85"/>
    </row>
    <row r="68" spans="2:2">
      <c r="B68" s="85"/>
    </row>
    <row r="69" spans="2:2">
      <c r="B69" s="85"/>
    </row>
    <row r="70" spans="2:2">
      <c r="B70" s="85"/>
    </row>
    <row r="71" spans="2:2">
      <c r="B71" s="85"/>
    </row>
    <row r="72" spans="2:2">
      <c r="B72" s="85"/>
    </row>
    <row r="73" spans="2:2">
      <c r="B73" s="85"/>
    </row>
    <row r="74" spans="2:2">
      <c r="B74" s="85"/>
    </row>
    <row r="75" spans="2:2">
      <c r="B75" s="85"/>
    </row>
    <row r="76" spans="2:2">
      <c r="B76" s="85"/>
    </row>
    <row r="77" spans="2:2">
      <c r="B77" s="85"/>
    </row>
    <row r="78" spans="2:2">
      <c r="B78" s="85"/>
    </row>
    <row r="79" spans="2:2">
      <c r="B79" s="85"/>
    </row>
    <row r="80" spans="2:2">
      <c r="B80" s="85"/>
    </row>
    <row r="81" spans="2:2">
      <c r="B81" s="85"/>
    </row>
    <row r="82" spans="2:2">
      <c r="B82" s="85"/>
    </row>
    <row r="83" spans="2:2">
      <c r="B83" s="85"/>
    </row>
    <row r="84" spans="2:2">
      <c r="B84" s="85"/>
    </row>
  </sheetData>
  <phoneticPr fontId="25" type="noConversion"/>
  <dataValidations disablePrompts="1" count="1">
    <dataValidation type="list" allowBlank="1" showInputMessage="1" showErrorMessage="1" errorTitle="Virheellinen arvo" error="Valitse listasta" promptTitle="Integraatioratkaisu?" prompt="Onko ko. liittymä toteutettu mahdollisen keskitetyn palveluväylän tai integraatiovälineen kautta?" sqref="H10:H35">
      <formula1>"Kyllä, Ei"</formula1>
    </dataValidation>
  </dataValidations>
  <hyperlinks>
    <hyperlink ref="A1" location="Pääsivu!A1" display="⌂"/>
  </hyperlinks>
  <pageMargins left="0.39" right="0.25" top="0.28000000000000003" bottom="0.33" header="0.21" footer="0.24"/>
  <pageSetup paperSize="9" scale="90" orientation="landscape" verticalDpi="300" r:id="rId1"/>
  <headerFooter alignWithMargins="0"/>
  <legacyDrawing r:id="rId2"/>
</worksheet>
</file>

<file path=xl/worksheets/sheet27.xml><?xml version="1.0" encoding="utf-8"?>
<worksheet xmlns="http://schemas.openxmlformats.org/spreadsheetml/2006/main" xmlns:r="http://schemas.openxmlformats.org/officeDocument/2006/relationships">
  <sheetPr>
    <tabColor rgb="FFFFFF65"/>
    <outlinePr summaryBelow="0" summaryRight="0"/>
  </sheetPr>
  <dimension ref="A1:I8"/>
  <sheetViews>
    <sheetView zoomScaleNormal="100" workbookViewId="0">
      <pane ySplit="5" topLeftCell="A6" activePane="bottomLeft" state="frozen"/>
      <selection activeCell="C45" sqref="C45:D45"/>
      <selection pane="bottomLeft" activeCell="B1" sqref="B1"/>
    </sheetView>
  </sheetViews>
  <sheetFormatPr defaultRowHeight="13.2" outlineLevelCol="1"/>
  <cols>
    <col min="1" max="1" width="2.6640625" customWidth="1"/>
    <col min="2" max="2" width="28.6640625" customWidth="1"/>
    <col min="3" max="3" width="39" customWidth="1"/>
    <col min="4" max="4" width="27.33203125" customWidth="1" collapsed="1"/>
    <col min="5" max="5" width="21.44140625" hidden="1" customWidth="1" outlineLevel="1"/>
    <col min="6" max="6" width="16.88671875" hidden="1" customWidth="1" outlineLevel="1"/>
    <col min="7" max="7" width="19.109375" hidden="1" customWidth="1" outlineLevel="1"/>
    <col min="8" max="8" width="22.44140625" hidden="1" customWidth="1" outlineLevel="1"/>
    <col min="9" max="9" width="26.5546875" hidden="1" customWidth="1" outlineLevel="1"/>
    <col min="10" max="10" width="3.44140625" customWidth="1"/>
  </cols>
  <sheetData>
    <row r="1" spans="1:9" s="391" customFormat="1" ht="22.8">
      <c r="A1" s="505" t="s">
        <v>315</v>
      </c>
      <c r="B1" s="392" t="s">
        <v>60</v>
      </c>
    </row>
    <row r="2" spans="1:9" ht="15" customHeight="1">
      <c r="B2" s="21"/>
      <c r="D2" s="125"/>
      <c r="F2" s="126"/>
    </row>
    <row r="3" spans="1:9" ht="13.8">
      <c r="B3" s="15" t="str">
        <f>CONCATENATE("Versio ",Pääsivu!D6)</f>
        <v>Versio 1.0</v>
      </c>
      <c r="C3" s="59">
        <f>Pääsivu!D7</f>
        <v>41984</v>
      </c>
      <c r="D3" s="338" t="s">
        <v>330</v>
      </c>
      <c r="E3" s="335" t="s">
        <v>227</v>
      </c>
      <c r="F3" s="336"/>
      <c r="G3" s="336"/>
      <c r="H3" s="336"/>
      <c r="I3" s="337"/>
    </row>
    <row r="4" spans="1:9" ht="13.8" thickBot="1">
      <c r="D4" s="338" t="s">
        <v>331</v>
      </c>
    </row>
    <row r="5" spans="1:9" ht="20.7" customHeight="1" thickBot="1">
      <c r="B5" s="400" t="s">
        <v>74</v>
      </c>
      <c r="C5" s="400" t="s">
        <v>78</v>
      </c>
      <c r="D5" s="400" t="s">
        <v>75</v>
      </c>
      <c r="E5" s="387" t="s">
        <v>44</v>
      </c>
      <c r="F5" s="389" t="s">
        <v>45</v>
      </c>
      <c r="G5" s="389" t="s">
        <v>76</v>
      </c>
      <c r="H5" s="389" t="s">
        <v>77</v>
      </c>
      <c r="I5" s="389" t="s">
        <v>22</v>
      </c>
    </row>
    <row r="6" spans="1:9" ht="6" customHeight="1">
      <c r="B6" s="458"/>
      <c r="C6" s="402"/>
      <c r="D6" s="403"/>
      <c r="E6" s="433"/>
      <c r="F6" s="192"/>
      <c r="G6" s="27"/>
      <c r="H6" s="27"/>
      <c r="I6" s="28"/>
    </row>
    <row r="7" spans="1:9" ht="13.8">
      <c r="B7" s="459" t="s">
        <v>346</v>
      </c>
      <c r="C7" s="404"/>
      <c r="D7" s="405"/>
      <c r="E7" s="445"/>
      <c r="F7" s="154"/>
      <c r="G7" s="29"/>
      <c r="H7" s="29"/>
      <c r="I7" s="30"/>
    </row>
    <row r="8" spans="1:9" ht="14.4" thickBot="1">
      <c r="B8" s="460"/>
      <c r="C8" s="406"/>
      <c r="D8" s="407"/>
      <c r="E8" s="366"/>
      <c r="F8" s="155"/>
      <c r="G8" s="31"/>
      <c r="H8" s="31"/>
      <c r="I8" s="32"/>
    </row>
  </sheetData>
  <phoneticPr fontId="25" type="noConversion"/>
  <conditionalFormatting sqref="F6:F8">
    <cfRule type="expression" dxfId="53" priority="10" stopIfTrue="1">
      <formula>AND($P6=1)</formula>
    </cfRule>
    <cfRule type="expression" dxfId="52" priority="11" stopIfTrue="1">
      <formula>AND($P6=2)</formula>
    </cfRule>
    <cfRule type="expression" dxfId="51" priority="12" stopIfTrue="1">
      <formula>AND($P6=3)</formula>
    </cfRule>
  </conditionalFormatting>
  <conditionalFormatting sqref="F6:F8">
    <cfRule type="expression" dxfId="50" priority="7" stopIfTrue="1">
      <formula>AND($L6=1)</formula>
    </cfRule>
    <cfRule type="expression" dxfId="49" priority="8" stopIfTrue="1">
      <formula>AND($L6=2)</formula>
    </cfRule>
    <cfRule type="expression" dxfId="48" priority="9" stopIfTrue="1">
      <formula>AND($L6=3)</formula>
    </cfRule>
  </conditionalFormatting>
  <dataValidations count="1">
    <dataValidation type="list" allowBlank="1" showInputMessage="1" showErrorMessage="1" errorTitle="Virheellinen arvo" error="Valitse listasta" promptTitle="Palvelutaso" prompt="- A: Lähtötaso_x000a_- B: Normaali_x000a_- C: Laajennettu_x000a_- D: Kriittinen_x000a_- E: Erittäin kriittinen" sqref="F6:F8">
      <formula1>"A:Lähtötaso, B:Normaali,C:Laajennettu,D:Kriittinen,E:Erittäin kriittinen"</formula1>
    </dataValidation>
  </dataValidations>
  <hyperlinks>
    <hyperlink ref="A1" location="Pääsivu!A1" display="⌂"/>
  </hyperlinks>
  <pageMargins left="0.39" right="0.25" top="0.28000000000000003" bottom="0.33" header="0.21" footer="0.24"/>
  <pageSetup paperSize="9" scale="90" orientation="landscape" verticalDpi="0" r:id="rId1"/>
  <headerFooter alignWithMargins="0"/>
  <legacyDrawing r:id="rId2"/>
</worksheet>
</file>

<file path=xl/worksheets/sheet28.xml><?xml version="1.0" encoding="utf-8"?>
<worksheet xmlns="http://schemas.openxmlformats.org/spreadsheetml/2006/main" xmlns:r="http://schemas.openxmlformats.org/officeDocument/2006/relationships">
  <sheetPr>
    <tabColor rgb="FFFFFF65"/>
    <outlinePr summaryBelow="0" summaryRight="0"/>
  </sheetPr>
  <dimension ref="A1:H437"/>
  <sheetViews>
    <sheetView workbookViewId="0">
      <pane ySplit="5" topLeftCell="A6" activePane="bottomLeft" state="frozen"/>
      <selection activeCell="C42" sqref="C42:D42"/>
      <selection pane="bottomLeft" activeCell="B1" sqref="B1"/>
    </sheetView>
  </sheetViews>
  <sheetFormatPr defaultRowHeight="13.2" outlineLevelCol="1"/>
  <cols>
    <col min="1" max="1" width="2.5546875" customWidth="1"/>
    <col min="2" max="2" width="34.109375" customWidth="1"/>
    <col min="3" max="3" width="39.44140625" customWidth="1"/>
    <col min="4" max="4" width="30.5546875" customWidth="1" collapsed="1"/>
    <col min="5" max="6" width="31.88671875" hidden="1" customWidth="1" outlineLevel="1"/>
    <col min="7" max="7" width="31.88671875" style="399" hidden="1" customWidth="1" outlineLevel="1"/>
    <col min="8" max="8" width="33.109375" hidden="1" customWidth="1" outlineLevel="1"/>
  </cols>
  <sheetData>
    <row r="1" spans="1:8" s="391" customFormat="1" ht="22.8">
      <c r="A1" s="505" t="s">
        <v>315</v>
      </c>
      <c r="B1" s="392" t="s">
        <v>256</v>
      </c>
      <c r="C1" s="394" t="s">
        <v>257</v>
      </c>
      <c r="D1" s="394"/>
      <c r="E1" s="394"/>
      <c r="F1" s="394"/>
      <c r="G1" s="394"/>
    </row>
    <row r="2" spans="1:8">
      <c r="C2" s="121" t="s">
        <v>160</v>
      </c>
    </row>
    <row r="3" spans="1:8" ht="13.8">
      <c r="B3" s="401" t="str">
        <f>CONCATENATE("Versio ",Pääsivu!D6)</f>
        <v>Versio 1.0</v>
      </c>
      <c r="C3" s="59">
        <f>Pääsivu!D7</f>
        <v>41984</v>
      </c>
      <c r="D3" s="338" t="s">
        <v>228</v>
      </c>
      <c r="E3" s="335" t="s">
        <v>227</v>
      </c>
      <c r="F3" s="336"/>
      <c r="G3" s="336"/>
      <c r="H3" s="337"/>
    </row>
    <row r="4" spans="1:8" ht="13.8" thickBot="1"/>
    <row r="5" spans="1:8" ht="31.5" customHeight="1" thickBot="1">
      <c r="B5" s="400" t="s">
        <v>348</v>
      </c>
      <c r="C5" s="400" t="s">
        <v>349</v>
      </c>
      <c r="D5" s="400" t="s">
        <v>351</v>
      </c>
      <c r="E5" s="387" t="s">
        <v>353</v>
      </c>
      <c r="F5" s="389" t="s">
        <v>354</v>
      </c>
      <c r="G5" s="389" t="s">
        <v>355</v>
      </c>
      <c r="H5" s="389" t="s">
        <v>22</v>
      </c>
    </row>
    <row r="6" spans="1:8" ht="6.45" customHeight="1">
      <c r="B6" s="448"/>
      <c r="C6" s="408"/>
      <c r="D6" s="411"/>
      <c r="E6" s="62"/>
      <c r="F6" s="33"/>
      <c r="G6" s="408"/>
      <c r="H6" s="36"/>
    </row>
    <row r="7" spans="1:8" ht="13.8">
      <c r="B7" s="449" t="s">
        <v>347</v>
      </c>
      <c r="C7" s="431" t="s">
        <v>350</v>
      </c>
      <c r="D7" s="461" t="s">
        <v>352</v>
      </c>
      <c r="E7" s="445"/>
      <c r="F7" s="404"/>
      <c r="G7" s="404"/>
      <c r="H7" s="405"/>
    </row>
    <row r="8" spans="1:8" ht="14.4" thickBot="1">
      <c r="B8" s="450"/>
      <c r="C8" s="410"/>
      <c r="D8" s="412"/>
      <c r="E8" s="366"/>
      <c r="F8" s="406"/>
      <c r="G8" s="406"/>
      <c r="H8" s="407"/>
    </row>
    <row r="9" spans="1:8">
      <c r="B9" s="64"/>
      <c r="C9" s="64"/>
      <c r="D9" s="64"/>
      <c r="E9" s="64"/>
      <c r="F9" s="64"/>
      <c r="G9" s="415"/>
      <c r="H9" s="64"/>
    </row>
    <row r="10" spans="1:8">
      <c r="B10" s="64"/>
      <c r="C10" s="64"/>
      <c r="D10" s="64"/>
      <c r="E10" s="64"/>
      <c r="F10" s="64"/>
      <c r="G10" s="415"/>
      <c r="H10" s="64"/>
    </row>
    <row r="11" spans="1:8">
      <c r="B11" s="64"/>
      <c r="C11" s="64"/>
      <c r="D11" s="64"/>
      <c r="E11" s="64"/>
      <c r="F11" s="64"/>
      <c r="G11" s="415"/>
      <c r="H11" s="64"/>
    </row>
    <row r="12" spans="1:8">
      <c r="B12" s="64"/>
      <c r="C12" s="64"/>
      <c r="D12" s="64"/>
      <c r="E12" s="64"/>
      <c r="F12" s="64"/>
      <c r="G12" s="415"/>
      <c r="H12" s="64"/>
    </row>
    <row r="13" spans="1:8">
      <c r="B13" s="64"/>
      <c r="C13" s="64"/>
      <c r="D13" s="64"/>
      <c r="E13" s="64"/>
      <c r="F13" s="64"/>
      <c r="G13" s="415"/>
      <c r="H13" s="64"/>
    </row>
    <row r="14" spans="1:8">
      <c r="B14" s="64"/>
      <c r="C14" s="64"/>
      <c r="D14" s="64"/>
      <c r="E14" s="64"/>
      <c r="F14" s="64"/>
      <c r="G14" s="415"/>
      <c r="H14" s="64"/>
    </row>
    <row r="15" spans="1:8">
      <c r="B15" s="64"/>
      <c r="C15" s="64"/>
      <c r="D15" s="64"/>
      <c r="E15" s="64"/>
      <c r="F15" s="64"/>
      <c r="G15" s="415"/>
      <c r="H15" s="64"/>
    </row>
    <row r="16" spans="1:8">
      <c r="B16" s="64"/>
      <c r="C16" s="64"/>
      <c r="D16" s="64"/>
      <c r="E16" s="64"/>
      <c r="F16" s="64"/>
      <c r="G16" s="415"/>
      <c r="H16" s="64"/>
    </row>
    <row r="17" spans="2:8">
      <c r="B17" s="64"/>
      <c r="C17" s="64"/>
      <c r="D17" s="64"/>
      <c r="E17" s="64"/>
      <c r="F17" s="64"/>
      <c r="G17" s="415"/>
      <c r="H17" s="64"/>
    </row>
    <row r="18" spans="2:8">
      <c r="B18" s="64"/>
      <c r="C18" s="64"/>
      <c r="D18" s="64"/>
      <c r="E18" s="64"/>
      <c r="F18" s="64"/>
      <c r="G18" s="415"/>
      <c r="H18" s="64"/>
    </row>
    <row r="19" spans="2:8">
      <c r="B19" s="64"/>
      <c r="C19" s="64"/>
      <c r="D19" s="64"/>
      <c r="E19" s="64"/>
      <c r="F19" s="64"/>
      <c r="G19" s="415"/>
      <c r="H19" s="64"/>
    </row>
    <row r="20" spans="2:8">
      <c r="B20" s="64"/>
      <c r="C20" s="64"/>
      <c r="D20" s="64"/>
      <c r="E20" s="64"/>
      <c r="F20" s="64"/>
      <c r="G20" s="415"/>
      <c r="H20" s="64"/>
    </row>
    <row r="21" spans="2:8">
      <c r="B21" s="64"/>
      <c r="C21" s="64"/>
      <c r="D21" s="64"/>
      <c r="E21" s="64"/>
      <c r="F21" s="64"/>
      <c r="G21" s="415"/>
      <c r="H21" s="64"/>
    </row>
    <row r="22" spans="2:8">
      <c r="B22" s="64"/>
      <c r="C22" s="64"/>
      <c r="D22" s="64"/>
      <c r="E22" s="64"/>
      <c r="F22" s="64"/>
      <c r="G22" s="415"/>
      <c r="H22" s="64"/>
    </row>
    <row r="23" spans="2:8">
      <c r="B23" s="64"/>
      <c r="C23" s="64"/>
      <c r="D23" s="64"/>
      <c r="E23" s="64"/>
      <c r="F23" s="64"/>
      <c r="G23" s="415"/>
      <c r="H23" s="64"/>
    </row>
    <row r="24" spans="2:8">
      <c r="B24" s="64"/>
      <c r="C24" s="64"/>
      <c r="D24" s="64"/>
      <c r="E24" s="64"/>
      <c r="F24" s="64"/>
      <c r="G24" s="415"/>
      <c r="H24" s="64"/>
    </row>
    <row r="25" spans="2:8">
      <c r="B25" s="64"/>
      <c r="C25" s="64"/>
      <c r="D25" s="64"/>
      <c r="E25" s="64"/>
      <c r="F25" s="64"/>
      <c r="G25" s="415"/>
      <c r="H25" s="64"/>
    </row>
    <row r="26" spans="2:8">
      <c r="B26" s="64"/>
      <c r="C26" s="64"/>
      <c r="D26" s="64"/>
      <c r="E26" s="64"/>
      <c r="F26" s="64"/>
      <c r="G26" s="415"/>
      <c r="H26" s="64"/>
    </row>
    <row r="27" spans="2:8">
      <c r="B27" s="64"/>
      <c r="C27" s="64"/>
      <c r="D27" s="64"/>
      <c r="E27" s="64"/>
      <c r="F27" s="64"/>
      <c r="G27" s="415"/>
      <c r="H27" s="64"/>
    </row>
    <row r="28" spans="2:8">
      <c r="B28" s="64"/>
      <c r="C28" s="64"/>
      <c r="D28" s="64"/>
      <c r="E28" s="64"/>
      <c r="F28" s="64"/>
      <c r="G28" s="415"/>
      <c r="H28" s="64"/>
    </row>
    <row r="29" spans="2:8">
      <c r="B29" s="64"/>
      <c r="C29" s="64"/>
      <c r="D29" s="64"/>
      <c r="E29" s="64"/>
      <c r="F29" s="64"/>
      <c r="G29" s="415"/>
      <c r="H29" s="64"/>
    </row>
    <row r="30" spans="2:8">
      <c r="B30" s="64"/>
      <c r="C30" s="64"/>
      <c r="D30" s="64"/>
      <c r="E30" s="64"/>
      <c r="F30" s="64"/>
      <c r="G30" s="415"/>
      <c r="H30" s="64"/>
    </row>
    <row r="31" spans="2:8">
      <c r="B31" s="64"/>
      <c r="C31" s="64"/>
      <c r="D31" s="64"/>
      <c r="E31" s="64"/>
      <c r="F31" s="64"/>
      <c r="G31" s="415"/>
      <c r="H31" s="64"/>
    </row>
    <row r="32" spans="2:8">
      <c r="B32" s="64"/>
      <c r="C32" s="64"/>
      <c r="D32" s="64"/>
      <c r="E32" s="64"/>
      <c r="F32" s="64"/>
      <c r="G32" s="415"/>
      <c r="H32" s="64"/>
    </row>
    <row r="33" spans="2:8">
      <c r="B33" s="64"/>
      <c r="C33" s="64"/>
      <c r="D33" s="64"/>
      <c r="E33" s="64"/>
      <c r="F33" s="64"/>
      <c r="G33" s="415"/>
      <c r="H33" s="64"/>
    </row>
    <row r="34" spans="2:8">
      <c r="B34" s="64"/>
      <c r="C34" s="64"/>
      <c r="D34" s="64"/>
      <c r="E34" s="64"/>
      <c r="F34" s="64"/>
      <c r="G34" s="415"/>
      <c r="H34" s="64"/>
    </row>
    <row r="35" spans="2:8">
      <c r="B35" s="64"/>
      <c r="C35" s="64"/>
      <c r="D35" s="64"/>
      <c r="E35" s="64"/>
      <c r="F35" s="64"/>
      <c r="G35" s="415"/>
      <c r="H35" s="64"/>
    </row>
    <row r="36" spans="2:8">
      <c r="B36" s="64"/>
      <c r="C36" s="64"/>
      <c r="D36" s="64"/>
      <c r="E36" s="64"/>
      <c r="F36" s="64"/>
      <c r="G36" s="415"/>
      <c r="H36" s="64"/>
    </row>
    <row r="37" spans="2:8">
      <c r="B37" s="64"/>
      <c r="C37" s="64"/>
      <c r="D37" s="64"/>
      <c r="E37" s="64"/>
      <c r="F37" s="64"/>
      <c r="G37" s="415"/>
      <c r="H37" s="64"/>
    </row>
    <row r="38" spans="2:8">
      <c r="B38" s="64"/>
      <c r="C38" s="64"/>
      <c r="D38" s="64"/>
      <c r="E38" s="64"/>
      <c r="F38" s="64"/>
      <c r="G38" s="415"/>
      <c r="H38" s="64"/>
    </row>
    <row r="39" spans="2:8">
      <c r="B39" s="64"/>
      <c r="C39" s="64"/>
      <c r="D39" s="64"/>
      <c r="E39" s="64"/>
      <c r="F39" s="64"/>
      <c r="G39" s="415"/>
      <c r="H39" s="64"/>
    </row>
    <row r="40" spans="2:8">
      <c r="B40" s="64"/>
      <c r="C40" s="64"/>
      <c r="D40" s="64"/>
      <c r="E40" s="64"/>
      <c r="F40" s="64"/>
      <c r="G40" s="415"/>
      <c r="H40" s="64"/>
    </row>
    <row r="41" spans="2:8">
      <c r="B41" s="64"/>
      <c r="C41" s="64"/>
      <c r="D41" s="64"/>
      <c r="E41" s="64"/>
      <c r="F41" s="64"/>
      <c r="G41" s="415"/>
      <c r="H41" s="64"/>
    </row>
    <row r="42" spans="2:8">
      <c r="B42" s="64"/>
      <c r="C42" s="64"/>
      <c r="D42" s="64"/>
      <c r="E42" s="64"/>
      <c r="F42" s="64"/>
      <c r="G42" s="415"/>
      <c r="H42" s="64"/>
    </row>
    <row r="43" spans="2:8">
      <c r="B43" s="64"/>
      <c r="C43" s="64"/>
      <c r="D43" s="64"/>
      <c r="E43" s="64"/>
      <c r="F43" s="64"/>
      <c r="G43" s="415"/>
      <c r="H43" s="64"/>
    </row>
    <row r="44" spans="2:8">
      <c r="B44" s="64"/>
      <c r="C44" s="64"/>
      <c r="D44" s="64"/>
      <c r="E44" s="64"/>
      <c r="F44" s="64"/>
      <c r="G44" s="415"/>
      <c r="H44" s="64"/>
    </row>
    <row r="45" spans="2:8">
      <c r="B45" s="64"/>
      <c r="C45" s="64"/>
      <c r="D45" s="64"/>
      <c r="E45" s="64"/>
      <c r="F45" s="64"/>
      <c r="G45" s="415"/>
      <c r="H45" s="64"/>
    </row>
    <row r="46" spans="2:8">
      <c r="B46" s="64"/>
      <c r="C46" s="64"/>
      <c r="D46" s="64"/>
      <c r="E46" s="64"/>
      <c r="F46" s="64"/>
      <c r="G46" s="415"/>
      <c r="H46" s="64"/>
    </row>
    <row r="47" spans="2:8">
      <c r="B47" s="64"/>
      <c r="C47" s="64"/>
      <c r="D47" s="64"/>
      <c r="E47" s="64"/>
      <c r="F47" s="64"/>
      <c r="G47" s="415"/>
      <c r="H47" s="64"/>
    </row>
    <row r="48" spans="2:8">
      <c r="B48" s="64"/>
      <c r="C48" s="64"/>
      <c r="D48" s="64"/>
      <c r="E48" s="64"/>
      <c r="F48" s="64"/>
      <c r="G48" s="415"/>
      <c r="H48" s="64"/>
    </row>
    <row r="49" spans="2:8">
      <c r="B49" s="64"/>
      <c r="C49" s="64"/>
      <c r="D49" s="64"/>
      <c r="E49" s="64"/>
      <c r="F49" s="64"/>
      <c r="G49" s="415"/>
      <c r="H49" s="64"/>
    </row>
    <row r="50" spans="2:8">
      <c r="B50" s="64"/>
      <c r="C50" s="64"/>
      <c r="D50" s="64"/>
      <c r="E50" s="64"/>
      <c r="F50" s="64"/>
      <c r="G50" s="415"/>
      <c r="H50" s="64"/>
    </row>
    <row r="51" spans="2:8">
      <c r="B51" s="64"/>
      <c r="C51" s="64"/>
      <c r="D51" s="64"/>
      <c r="E51" s="64"/>
      <c r="F51" s="64"/>
      <c r="G51" s="415"/>
      <c r="H51" s="64"/>
    </row>
    <row r="52" spans="2:8">
      <c r="B52" s="64"/>
      <c r="C52" s="64"/>
      <c r="D52" s="64"/>
      <c r="E52" s="64"/>
      <c r="F52" s="64"/>
      <c r="G52" s="415"/>
      <c r="H52" s="64"/>
    </row>
    <row r="53" spans="2:8">
      <c r="B53" s="64"/>
      <c r="C53" s="64"/>
      <c r="D53" s="64"/>
      <c r="E53" s="64"/>
      <c r="F53" s="64"/>
      <c r="G53" s="415"/>
      <c r="H53" s="64"/>
    </row>
    <row r="54" spans="2:8">
      <c r="B54" s="64"/>
      <c r="C54" s="64"/>
      <c r="D54" s="64"/>
      <c r="E54" s="64"/>
      <c r="F54" s="64"/>
      <c r="G54" s="415"/>
      <c r="H54" s="64"/>
    </row>
    <row r="55" spans="2:8">
      <c r="B55" s="64"/>
      <c r="C55" s="64"/>
      <c r="D55" s="64"/>
      <c r="E55" s="64"/>
      <c r="F55" s="64"/>
      <c r="G55" s="415"/>
      <c r="H55" s="64"/>
    </row>
    <row r="56" spans="2:8">
      <c r="B56" s="64"/>
      <c r="C56" s="64"/>
      <c r="D56" s="64"/>
      <c r="E56" s="64"/>
      <c r="F56" s="64"/>
      <c r="G56" s="415"/>
      <c r="H56" s="64"/>
    </row>
    <row r="57" spans="2:8">
      <c r="B57" s="64"/>
      <c r="C57" s="64"/>
      <c r="D57" s="64"/>
      <c r="E57" s="64"/>
      <c r="F57" s="64"/>
      <c r="G57" s="415"/>
      <c r="H57" s="64"/>
    </row>
    <row r="58" spans="2:8">
      <c r="B58" s="64"/>
      <c r="C58" s="64"/>
      <c r="D58" s="64"/>
      <c r="E58" s="64"/>
      <c r="F58" s="64"/>
      <c r="G58" s="415"/>
      <c r="H58" s="64"/>
    </row>
    <row r="59" spans="2:8">
      <c r="B59" s="64"/>
      <c r="C59" s="64"/>
      <c r="D59" s="64"/>
      <c r="E59" s="64"/>
      <c r="F59" s="64"/>
      <c r="G59" s="415"/>
      <c r="H59" s="64"/>
    </row>
    <row r="60" spans="2:8">
      <c r="B60" s="64"/>
      <c r="C60" s="64"/>
      <c r="D60" s="64"/>
      <c r="E60" s="64"/>
      <c r="F60" s="64"/>
      <c r="G60" s="415"/>
      <c r="H60" s="64"/>
    </row>
    <row r="61" spans="2:8">
      <c r="B61" s="64"/>
      <c r="C61" s="64"/>
      <c r="D61" s="64"/>
      <c r="E61" s="64"/>
      <c r="F61" s="64"/>
      <c r="G61" s="415"/>
      <c r="H61" s="64"/>
    </row>
    <row r="62" spans="2:8">
      <c r="B62" s="64"/>
      <c r="C62" s="64"/>
      <c r="D62" s="64"/>
      <c r="E62" s="64"/>
      <c r="F62" s="64"/>
      <c r="G62" s="415"/>
      <c r="H62" s="64"/>
    </row>
    <row r="63" spans="2:8">
      <c r="B63" s="64"/>
      <c r="C63" s="64"/>
      <c r="D63" s="64"/>
      <c r="E63" s="64"/>
      <c r="F63" s="64"/>
      <c r="G63" s="415"/>
      <c r="H63" s="64"/>
    </row>
    <row r="64" spans="2:8">
      <c r="B64" s="64"/>
      <c r="C64" s="64"/>
      <c r="D64" s="64"/>
      <c r="E64" s="64"/>
      <c r="F64" s="64"/>
      <c r="G64" s="415"/>
      <c r="H64" s="64"/>
    </row>
    <row r="65" spans="2:8">
      <c r="B65" s="64"/>
      <c r="C65" s="64"/>
      <c r="D65" s="64"/>
      <c r="E65" s="64"/>
      <c r="F65" s="64"/>
      <c r="G65" s="415"/>
      <c r="H65" s="64"/>
    </row>
    <row r="66" spans="2:8">
      <c r="B66" s="64"/>
      <c r="C66" s="64"/>
      <c r="D66" s="64"/>
      <c r="E66" s="64"/>
      <c r="F66" s="64"/>
      <c r="G66" s="415"/>
      <c r="H66" s="64"/>
    </row>
    <row r="67" spans="2:8">
      <c r="B67" s="64"/>
      <c r="C67" s="64"/>
      <c r="D67" s="64"/>
      <c r="E67" s="64"/>
      <c r="F67" s="64"/>
      <c r="G67" s="415"/>
      <c r="H67" s="64"/>
    </row>
    <row r="68" spans="2:8">
      <c r="B68" s="64"/>
      <c r="C68" s="64"/>
      <c r="D68" s="64"/>
      <c r="E68" s="64"/>
      <c r="F68" s="64"/>
      <c r="G68" s="415"/>
      <c r="H68" s="64"/>
    </row>
    <row r="69" spans="2:8">
      <c r="B69" s="64"/>
      <c r="C69" s="64"/>
      <c r="D69" s="64"/>
      <c r="E69" s="64"/>
      <c r="F69" s="64"/>
      <c r="G69" s="415"/>
      <c r="H69" s="64"/>
    </row>
    <row r="70" spans="2:8">
      <c r="B70" s="64"/>
      <c r="C70" s="64"/>
      <c r="D70" s="64"/>
      <c r="E70" s="64"/>
      <c r="F70" s="64"/>
      <c r="G70" s="415"/>
      <c r="H70" s="64"/>
    </row>
    <row r="71" spans="2:8">
      <c r="B71" s="64"/>
      <c r="C71" s="64"/>
      <c r="D71" s="64"/>
      <c r="E71" s="64"/>
      <c r="F71" s="64"/>
      <c r="G71" s="415"/>
      <c r="H71" s="64"/>
    </row>
    <row r="72" spans="2:8">
      <c r="B72" s="64"/>
      <c r="C72" s="64"/>
      <c r="D72" s="64"/>
      <c r="E72" s="64"/>
      <c r="F72" s="64"/>
      <c r="G72" s="415"/>
      <c r="H72" s="64"/>
    </row>
    <row r="73" spans="2:8">
      <c r="B73" s="64"/>
      <c r="C73" s="64"/>
      <c r="D73" s="64"/>
      <c r="E73" s="64"/>
      <c r="F73" s="64"/>
      <c r="G73" s="415"/>
      <c r="H73" s="64"/>
    </row>
    <row r="74" spans="2:8">
      <c r="B74" s="64"/>
      <c r="C74" s="64"/>
      <c r="D74" s="64"/>
      <c r="E74" s="64"/>
      <c r="F74" s="64"/>
      <c r="G74" s="415"/>
      <c r="H74" s="64"/>
    </row>
    <row r="75" spans="2:8">
      <c r="B75" s="64"/>
      <c r="C75" s="64"/>
      <c r="D75" s="64"/>
      <c r="E75" s="64"/>
      <c r="F75" s="64"/>
      <c r="G75" s="415"/>
      <c r="H75" s="64"/>
    </row>
    <row r="76" spans="2:8">
      <c r="B76" s="64"/>
      <c r="C76" s="64"/>
      <c r="D76" s="64"/>
      <c r="E76" s="64"/>
      <c r="F76" s="64"/>
      <c r="G76" s="415"/>
      <c r="H76" s="64"/>
    </row>
    <row r="77" spans="2:8">
      <c r="B77" s="64"/>
      <c r="C77" s="64"/>
      <c r="D77" s="64"/>
      <c r="E77" s="64"/>
      <c r="F77" s="64"/>
      <c r="G77" s="415"/>
      <c r="H77" s="64"/>
    </row>
    <row r="78" spans="2:8">
      <c r="B78" s="64"/>
      <c r="C78" s="64"/>
      <c r="D78" s="64"/>
      <c r="E78" s="64"/>
      <c r="F78" s="64"/>
      <c r="G78" s="415"/>
      <c r="H78" s="64"/>
    </row>
    <row r="79" spans="2:8">
      <c r="B79" s="64"/>
      <c r="C79" s="64"/>
      <c r="D79" s="64"/>
      <c r="E79" s="64"/>
      <c r="F79" s="64"/>
      <c r="G79" s="415"/>
      <c r="H79" s="64"/>
    </row>
    <row r="80" spans="2:8">
      <c r="B80" s="64"/>
      <c r="C80" s="64"/>
      <c r="D80" s="64"/>
      <c r="E80" s="64"/>
      <c r="F80" s="64"/>
      <c r="G80" s="415"/>
      <c r="H80" s="64"/>
    </row>
    <row r="81" spans="2:8">
      <c r="B81" s="64"/>
      <c r="C81" s="64"/>
      <c r="D81" s="64"/>
      <c r="E81" s="64"/>
      <c r="F81" s="64"/>
      <c r="G81" s="415"/>
      <c r="H81" s="64"/>
    </row>
    <row r="82" spans="2:8">
      <c r="B82" s="64"/>
      <c r="C82" s="64"/>
      <c r="D82" s="64"/>
      <c r="E82" s="64"/>
      <c r="F82" s="64"/>
      <c r="G82" s="415"/>
      <c r="H82" s="64"/>
    </row>
    <row r="83" spans="2:8">
      <c r="B83" s="64"/>
      <c r="C83" s="64"/>
      <c r="D83" s="64"/>
      <c r="E83" s="64"/>
      <c r="F83" s="64"/>
      <c r="G83" s="415"/>
      <c r="H83" s="64"/>
    </row>
    <row r="84" spans="2:8">
      <c r="B84" s="64"/>
      <c r="C84" s="64"/>
      <c r="D84" s="64"/>
      <c r="E84" s="64"/>
      <c r="F84" s="64"/>
      <c r="G84" s="415"/>
      <c r="H84" s="64"/>
    </row>
    <row r="85" spans="2:8">
      <c r="B85" s="64"/>
      <c r="C85" s="64"/>
      <c r="D85" s="64"/>
      <c r="E85" s="64"/>
      <c r="F85" s="64"/>
      <c r="G85" s="415"/>
      <c r="H85" s="64"/>
    </row>
    <row r="86" spans="2:8">
      <c r="B86" s="64"/>
      <c r="C86" s="64"/>
      <c r="D86" s="64"/>
      <c r="E86" s="64"/>
      <c r="F86" s="64"/>
      <c r="G86" s="415"/>
      <c r="H86" s="64"/>
    </row>
    <row r="87" spans="2:8">
      <c r="B87" s="64"/>
      <c r="C87" s="64"/>
      <c r="D87" s="64"/>
      <c r="E87" s="64"/>
      <c r="F87" s="64"/>
      <c r="G87" s="415"/>
      <c r="H87" s="64"/>
    </row>
    <row r="88" spans="2:8">
      <c r="B88" s="64"/>
      <c r="C88" s="64"/>
      <c r="D88" s="64"/>
      <c r="E88" s="64"/>
      <c r="F88" s="64"/>
      <c r="G88" s="415"/>
      <c r="H88" s="64"/>
    </row>
    <row r="89" spans="2:8">
      <c r="B89" s="64"/>
      <c r="C89" s="64"/>
      <c r="D89" s="64"/>
      <c r="E89" s="64"/>
      <c r="F89" s="64"/>
      <c r="G89" s="415"/>
      <c r="H89" s="64"/>
    </row>
    <row r="90" spans="2:8">
      <c r="B90" s="64"/>
      <c r="C90" s="64"/>
      <c r="D90" s="64"/>
      <c r="E90" s="64"/>
      <c r="F90" s="64"/>
      <c r="G90" s="415"/>
      <c r="H90" s="64"/>
    </row>
    <row r="91" spans="2:8">
      <c r="B91" s="64"/>
      <c r="C91" s="64"/>
      <c r="D91" s="64"/>
      <c r="E91" s="64"/>
      <c r="F91" s="64"/>
      <c r="G91" s="415"/>
      <c r="H91" s="64"/>
    </row>
    <row r="92" spans="2:8">
      <c r="B92" s="64"/>
      <c r="C92" s="64"/>
      <c r="D92" s="64"/>
      <c r="E92" s="64"/>
      <c r="F92" s="64"/>
      <c r="G92" s="415"/>
      <c r="H92" s="64"/>
    </row>
    <row r="93" spans="2:8">
      <c r="B93" s="64"/>
      <c r="C93" s="64"/>
      <c r="D93" s="64"/>
      <c r="E93" s="64"/>
      <c r="F93" s="64"/>
      <c r="G93" s="415"/>
      <c r="H93" s="64"/>
    </row>
    <row r="94" spans="2:8">
      <c r="B94" s="64"/>
      <c r="C94" s="64"/>
      <c r="D94" s="64"/>
      <c r="E94" s="64"/>
      <c r="F94" s="64"/>
      <c r="G94" s="415"/>
      <c r="H94" s="64"/>
    </row>
    <row r="95" spans="2:8">
      <c r="B95" s="64"/>
      <c r="C95" s="64"/>
      <c r="D95" s="64"/>
      <c r="E95" s="64"/>
      <c r="F95" s="64"/>
      <c r="G95" s="415"/>
      <c r="H95" s="64"/>
    </row>
    <row r="96" spans="2:8">
      <c r="B96" s="64"/>
      <c r="C96" s="64"/>
      <c r="D96" s="64"/>
      <c r="E96" s="64"/>
      <c r="F96" s="64"/>
      <c r="G96" s="415"/>
      <c r="H96" s="64"/>
    </row>
    <row r="97" spans="2:8">
      <c r="B97" s="64"/>
      <c r="C97" s="64"/>
      <c r="D97" s="64"/>
      <c r="E97" s="64"/>
      <c r="F97" s="64"/>
      <c r="G97" s="415"/>
      <c r="H97" s="64"/>
    </row>
    <row r="98" spans="2:8">
      <c r="B98" s="64"/>
      <c r="C98" s="64"/>
      <c r="D98" s="64"/>
      <c r="E98" s="64"/>
      <c r="F98" s="64"/>
      <c r="G98" s="415"/>
      <c r="H98" s="64"/>
    </row>
    <row r="99" spans="2:8">
      <c r="B99" s="64"/>
      <c r="C99" s="64"/>
      <c r="D99" s="64"/>
      <c r="E99" s="64"/>
      <c r="F99" s="64"/>
      <c r="G99" s="415"/>
      <c r="H99" s="64"/>
    </row>
    <row r="100" spans="2:8">
      <c r="B100" s="64"/>
      <c r="C100" s="64"/>
      <c r="D100" s="64"/>
      <c r="E100" s="64"/>
      <c r="F100" s="64"/>
      <c r="G100" s="415"/>
      <c r="H100" s="64"/>
    </row>
    <row r="101" spans="2:8">
      <c r="B101" s="64"/>
      <c r="C101" s="64"/>
      <c r="D101" s="64"/>
      <c r="E101" s="64"/>
      <c r="F101" s="64"/>
      <c r="G101" s="415"/>
      <c r="H101" s="64"/>
    </row>
    <row r="102" spans="2:8">
      <c r="B102" s="64"/>
      <c r="C102" s="64"/>
      <c r="D102" s="64"/>
      <c r="E102" s="64"/>
      <c r="F102" s="64"/>
      <c r="G102" s="415"/>
      <c r="H102" s="64"/>
    </row>
    <row r="103" spans="2:8">
      <c r="B103" s="64"/>
      <c r="C103" s="64"/>
      <c r="D103" s="64"/>
      <c r="E103" s="64"/>
      <c r="F103" s="64"/>
      <c r="G103" s="415"/>
      <c r="H103" s="64"/>
    </row>
    <row r="104" spans="2:8">
      <c r="B104" s="64"/>
      <c r="C104" s="64"/>
      <c r="D104" s="64"/>
      <c r="E104" s="64"/>
      <c r="F104" s="64"/>
      <c r="G104" s="415"/>
      <c r="H104" s="64"/>
    </row>
    <row r="105" spans="2:8">
      <c r="B105" s="64"/>
      <c r="C105" s="64"/>
      <c r="D105" s="64"/>
      <c r="E105" s="64"/>
      <c r="F105" s="64"/>
      <c r="G105" s="415"/>
      <c r="H105" s="64"/>
    </row>
    <row r="106" spans="2:8">
      <c r="B106" s="64"/>
      <c r="C106" s="64"/>
      <c r="D106" s="64"/>
      <c r="E106" s="64"/>
      <c r="F106" s="64"/>
      <c r="G106" s="415"/>
      <c r="H106" s="64"/>
    </row>
    <row r="107" spans="2:8">
      <c r="B107" s="64"/>
      <c r="C107" s="64"/>
      <c r="D107" s="64"/>
      <c r="E107" s="64"/>
      <c r="F107" s="64"/>
      <c r="G107" s="415"/>
      <c r="H107" s="64"/>
    </row>
    <row r="108" spans="2:8">
      <c r="B108" s="64"/>
      <c r="C108" s="64"/>
      <c r="D108" s="64"/>
      <c r="E108" s="64"/>
      <c r="F108" s="64"/>
      <c r="G108" s="415"/>
      <c r="H108" s="64"/>
    </row>
    <row r="109" spans="2:8">
      <c r="B109" s="64"/>
      <c r="C109" s="64"/>
      <c r="D109" s="64"/>
      <c r="E109" s="64"/>
      <c r="F109" s="64"/>
      <c r="G109" s="415"/>
      <c r="H109" s="64"/>
    </row>
    <row r="110" spans="2:8">
      <c r="B110" s="64"/>
      <c r="C110" s="64"/>
      <c r="D110" s="64"/>
      <c r="E110" s="64"/>
      <c r="F110" s="64"/>
      <c r="G110" s="415"/>
      <c r="H110" s="64"/>
    </row>
    <row r="111" spans="2:8">
      <c r="B111" s="64"/>
      <c r="C111" s="64"/>
      <c r="D111" s="64"/>
      <c r="E111" s="64"/>
      <c r="F111" s="64"/>
      <c r="G111" s="415"/>
      <c r="H111" s="64"/>
    </row>
    <row r="112" spans="2:8">
      <c r="B112" s="64"/>
      <c r="C112" s="64"/>
      <c r="D112" s="64"/>
      <c r="E112" s="64"/>
      <c r="F112" s="64"/>
      <c r="G112" s="415"/>
      <c r="H112" s="64"/>
    </row>
    <row r="113" spans="2:8">
      <c r="B113" s="64"/>
      <c r="C113" s="64"/>
      <c r="D113" s="64"/>
      <c r="E113" s="64"/>
      <c r="F113" s="64"/>
      <c r="G113" s="415"/>
      <c r="H113" s="64"/>
    </row>
    <row r="114" spans="2:8">
      <c r="B114" s="64"/>
      <c r="C114" s="64"/>
      <c r="D114" s="64"/>
      <c r="E114" s="64"/>
      <c r="F114" s="64"/>
      <c r="G114" s="415"/>
      <c r="H114" s="64"/>
    </row>
    <row r="115" spans="2:8">
      <c r="B115" s="64"/>
      <c r="C115" s="64"/>
      <c r="D115" s="64"/>
      <c r="E115" s="64"/>
      <c r="F115" s="64"/>
      <c r="G115" s="415"/>
      <c r="H115" s="64"/>
    </row>
    <row r="116" spans="2:8">
      <c r="B116" s="64"/>
      <c r="C116" s="64"/>
      <c r="D116" s="64"/>
      <c r="E116" s="64"/>
      <c r="F116" s="64"/>
      <c r="G116" s="415"/>
      <c r="H116" s="64"/>
    </row>
    <row r="117" spans="2:8">
      <c r="B117" s="64"/>
      <c r="C117" s="64"/>
      <c r="D117" s="64"/>
      <c r="E117" s="64"/>
      <c r="F117" s="64"/>
      <c r="G117" s="415"/>
      <c r="H117" s="64"/>
    </row>
    <row r="118" spans="2:8">
      <c r="B118" s="64"/>
      <c r="C118" s="64"/>
      <c r="D118" s="64"/>
      <c r="E118" s="64"/>
      <c r="F118" s="64"/>
      <c r="G118" s="415"/>
      <c r="H118" s="64"/>
    </row>
    <row r="119" spans="2:8">
      <c r="B119" s="64"/>
      <c r="C119" s="64"/>
      <c r="D119" s="64"/>
      <c r="E119" s="64"/>
      <c r="F119" s="64"/>
      <c r="G119" s="415"/>
      <c r="H119" s="64"/>
    </row>
    <row r="120" spans="2:8">
      <c r="B120" s="64"/>
      <c r="C120" s="64"/>
      <c r="D120" s="64"/>
      <c r="E120" s="64"/>
      <c r="F120" s="64"/>
      <c r="G120" s="415"/>
      <c r="H120" s="64"/>
    </row>
    <row r="121" spans="2:8">
      <c r="B121" s="64"/>
      <c r="C121" s="64"/>
      <c r="D121" s="64"/>
      <c r="E121" s="64"/>
      <c r="F121" s="64"/>
      <c r="G121" s="415"/>
      <c r="H121" s="64"/>
    </row>
    <row r="122" spans="2:8">
      <c r="B122" s="64"/>
      <c r="C122" s="64"/>
      <c r="D122" s="64"/>
      <c r="E122" s="64"/>
      <c r="F122" s="64"/>
      <c r="G122" s="415"/>
      <c r="H122" s="64"/>
    </row>
    <row r="123" spans="2:8">
      <c r="B123" s="64"/>
      <c r="C123" s="64"/>
      <c r="D123" s="64"/>
      <c r="E123" s="64"/>
      <c r="F123" s="64"/>
      <c r="G123" s="415"/>
      <c r="H123" s="64"/>
    </row>
    <row r="124" spans="2:8">
      <c r="B124" s="64"/>
      <c r="C124" s="64"/>
      <c r="D124" s="64"/>
      <c r="E124" s="64"/>
      <c r="F124" s="64"/>
      <c r="G124" s="415"/>
      <c r="H124" s="64"/>
    </row>
    <row r="125" spans="2:8">
      <c r="B125" s="64"/>
      <c r="C125" s="64"/>
      <c r="D125" s="64"/>
      <c r="E125" s="64"/>
      <c r="F125" s="64"/>
      <c r="G125" s="415"/>
      <c r="H125" s="64"/>
    </row>
    <row r="126" spans="2:8">
      <c r="B126" s="64"/>
      <c r="C126" s="64"/>
      <c r="D126" s="64"/>
      <c r="E126" s="64"/>
      <c r="F126" s="64"/>
      <c r="G126" s="415"/>
      <c r="H126" s="64"/>
    </row>
    <row r="127" spans="2:8">
      <c r="B127" s="64"/>
      <c r="C127" s="64"/>
      <c r="D127" s="64"/>
      <c r="E127" s="64"/>
      <c r="F127" s="64"/>
      <c r="G127" s="415"/>
      <c r="H127" s="64"/>
    </row>
    <row r="128" spans="2:8">
      <c r="B128" s="64"/>
      <c r="C128" s="64"/>
      <c r="D128" s="64"/>
      <c r="E128" s="64"/>
      <c r="F128" s="64"/>
      <c r="G128" s="415"/>
      <c r="H128" s="64"/>
    </row>
    <row r="129" spans="2:8">
      <c r="B129" s="64"/>
      <c r="C129" s="64"/>
      <c r="D129" s="64"/>
      <c r="E129" s="64"/>
      <c r="F129" s="64"/>
      <c r="G129" s="415"/>
      <c r="H129" s="64"/>
    </row>
    <row r="130" spans="2:8">
      <c r="B130" s="64"/>
      <c r="C130" s="64"/>
      <c r="D130" s="64"/>
      <c r="E130" s="64"/>
      <c r="F130" s="64"/>
      <c r="G130" s="415"/>
      <c r="H130" s="64"/>
    </row>
    <row r="131" spans="2:8">
      <c r="B131" s="64"/>
      <c r="C131" s="64"/>
      <c r="D131" s="64"/>
      <c r="E131" s="64"/>
      <c r="F131" s="64"/>
      <c r="G131" s="415"/>
      <c r="H131" s="64"/>
    </row>
    <row r="132" spans="2:8">
      <c r="B132" s="64"/>
      <c r="C132" s="64"/>
      <c r="D132" s="64"/>
      <c r="E132" s="64"/>
      <c r="F132" s="64"/>
      <c r="G132" s="415"/>
      <c r="H132" s="64"/>
    </row>
    <row r="133" spans="2:8">
      <c r="B133" s="64"/>
      <c r="C133" s="64"/>
      <c r="D133" s="64"/>
      <c r="E133" s="64"/>
      <c r="F133" s="64"/>
      <c r="G133" s="415"/>
      <c r="H133" s="64"/>
    </row>
    <row r="134" spans="2:8">
      <c r="B134" s="64"/>
      <c r="C134" s="64"/>
      <c r="D134" s="64"/>
      <c r="E134" s="64"/>
      <c r="F134" s="64"/>
      <c r="G134" s="415"/>
      <c r="H134" s="64"/>
    </row>
    <row r="135" spans="2:8">
      <c r="B135" s="64"/>
      <c r="C135" s="64"/>
      <c r="D135" s="64"/>
      <c r="E135" s="64"/>
      <c r="F135" s="64"/>
      <c r="G135" s="415"/>
      <c r="H135" s="64"/>
    </row>
    <row r="136" spans="2:8">
      <c r="B136" s="64"/>
      <c r="C136" s="64"/>
      <c r="D136" s="64"/>
      <c r="E136" s="64"/>
      <c r="F136" s="64"/>
      <c r="G136" s="415"/>
      <c r="H136" s="64"/>
    </row>
    <row r="137" spans="2:8">
      <c r="B137" s="64"/>
      <c r="C137" s="64"/>
      <c r="D137" s="64"/>
      <c r="E137" s="64"/>
      <c r="F137" s="64"/>
      <c r="G137" s="415"/>
      <c r="H137" s="64"/>
    </row>
    <row r="138" spans="2:8">
      <c r="B138" s="64"/>
      <c r="C138" s="64"/>
      <c r="D138" s="64"/>
      <c r="E138" s="64"/>
      <c r="F138" s="64"/>
      <c r="G138" s="415"/>
      <c r="H138" s="64"/>
    </row>
    <row r="139" spans="2:8">
      <c r="B139" s="64"/>
      <c r="C139" s="64"/>
      <c r="D139" s="64"/>
      <c r="E139" s="64"/>
      <c r="F139" s="64"/>
      <c r="G139" s="415"/>
      <c r="H139" s="64"/>
    </row>
    <row r="140" spans="2:8">
      <c r="B140" s="64"/>
      <c r="C140" s="64"/>
      <c r="D140" s="64"/>
      <c r="E140" s="64"/>
      <c r="F140" s="64"/>
      <c r="G140" s="415"/>
      <c r="H140" s="64"/>
    </row>
    <row r="141" spans="2:8">
      <c r="B141" s="64"/>
      <c r="C141" s="64"/>
      <c r="D141" s="64"/>
      <c r="E141" s="64"/>
      <c r="F141" s="64"/>
      <c r="G141" s="415"/>
      <c r="H141" s="64"/>
    </row>
    <row r="142" spans="2:8">
      <c r="B142" s="64"/>
      <c r="C142" s="64"/>
      <c r="D142" s="64"/>
      <c r="E142" s="64"/>
      <c r="F142" s="64"/>
      <c r="G142" s="415"/>
      <c r="H142" s="64"/>
    </row>
    <row r="143" spans="2:8">
      <c r="B143" s="64"/>
      <c r="C143" s="64"/>
      <c r="D143" s="64"/>
      <c r="E143" s="64"/>
      <c r="F143" s="64"/>
      <c r="G143" s="415"/>
      <c r="H143" s="64"/>
    </row>
    <row r="144" spans="2:8">
      <c r="B144" s="64"/>
      <c r="C144" s="64"/>
      <c r="D144" s="64"/>
      <c r="E144" s="64"/>
      <c r="F144" s="64"/>
      <c r="G144" s="415"/>
      <c r="H144" s="64"/>
    </row>
    <row r="145" spans="2:8">
      <c r="B145" s="64"/>
      <c r="C145" s="64"/>
      <c r="D145" s="64"/>
      <c r="E145" s="64"/>
      <c r="F145" s="64"/>
      <c r="G145" s="415"/>
      <c r="H145" s="64"/>
    </row>
    <row r="146" spans="2:8">
      <c r="B146" s="64"/>
      <c r="C146" s="64"/>
      <c r="D146" s="64"/>
      <c r="E146" s="64"/>
      <c r="F146" s="64"/>
      <c r="G146" s="415"/>
      <c r="H146" s="64"/>
    </row>
    <row r="147" spans="2:8">
      <c r="B147" s="64"/>
      <c r="C147" s="64"/>
      <c r="D147" s="64"/>
      <c r="E147" s="64"/>
      <c r="F147" s="64"/>
      <c r="G147" s="415"/>
      <c r="H147" s="64"/>
    </row>
    <row r="148" spans="2:8">
      <c r="B148" s="64"/>
      <c r="C148" s="64"/>
      <c r="D148" s="64"/>
      <c r="E148" s="64"/>
      <c r="F148" s="64"/>
      <c r="G148" s="415"/>
      <c r="H148" s="64"/>
    </row>
    <row r="149" spans="2:8">
      <c r="B149" s="64"/>
      <c r="C149" s="64"/>
      <c r="D149" s="64"/>
      <c r="E149" s="64"/>
      <c r="F149" s="64"/>
      <c r="G149" s="415"/>
      <c r="H149" s="64"/>
    </row>
    <row r="150" spans="2:8">
      <c r="B150" s="64"/>
      <c r="C150" s="64"/>
      <c r="D150" s="64"/>
      <c r="E150" s="64"/>
      <c r="F150" s="64"/>
      <c r="G150" s="415"/>
      <c r="H150" s="64"/>
    </row>
    <row r="151" spans="2:8">
      <c r="B151" s="64"/>
      <c r="C151" s="64"/>
      <c r="D151" s="64"/>
      <c r="E151" s="64"/>
      <c r="F151" s="64"/>
      <c r="G151" s="415"/>
      <c r="H151" s="64"/>
    </row>
    <row r="152" spans="2:8">
      <c r="B152" s="64"/>
      <c r="C152" s="64"/>
      <c r="D152" s="64"/>
      <c r="E152" s="64"/>
      <c r="F152" s="64"/>
      <c r="G152" s="415"/>
      <c r="H152" s="64"/>
    </row>
    <row r="153" spans="2:8">
      <c r="B153" s="64"/>
      <c r="C153" s="64"/>
      <c r="D153" s="64"/>
      <c r="E153" s="64"/>
      <c r="F153" s="64"/>
      <c r="G153" s="415"/>
      <c r="H153" s="64"/>
    </row>
    <row r="154" spans="2:8">
      <c r="B154" s="64"/>
      <c r="C154" s="64"/>
      <c r="D154" s="64"/>
      <c r="E154" s="64"/>
      <c r="F154" s="64"/>
      <c r="G154" s="415"/>
      <c r="H154" s="64"/>
    </row>
    <row r="155" spans="2:8">
      <c r="B155" s="64"/>
      <c r="C155" s="64"/>
      <c r="D155" s="64"/>
      <c r="E155" s="64"/>
      <c r="F155" s="64"/>
      <c r="G155" s="415"/>
      <c r="H155" s="64"/>
    </row>
    <row r="156" spans="2:8">
      <c r="B156" s="64"/>
      <c r="C156" s="64"/>
      <c r="D156" s="64"/>
      <c r="E156" s="64"/>
      <c r="F156" s="64"/>
      <c r="G156" s="415"/>
      <c r="H156" s="64"/>
    </row>
    <row r="157" spans="2:8">
      <c r="B157" s="64"/>
      <c r="C157" s="64"/>
      <c r="D157" s="64"/>
      <c r="E157" s="64"/>
      <c r="F157" s="64"/>
      <c r="G157" s="415"/>
      <c r="H157" s="64"/>
    </row>
    <row r="158" spans="2:8">
      <c r="B158" s="64"/>
      <c r="C158" s="64"/>
      <c r="D158" s="64"/>
      <c r="E158" s="64"/>
      <c r="F158" s="64"/>
      <c r="G158" s="415"/>
      <c r="H158" s="64"/>
    </row>
    <row r="159" spans="2:8">
      <c r="B159" s="64"/>
      <c r="C159" s="64"/>
      <c r="D159" s="64"/>
      <c r="E159" s="64"/>
      <c r="F159" s="64"/>
      <c r="G159" s="415"/>
      <c r="H159" s="64"/>
    </row>
    <row r="160" spans="2:8">
      <c r="B160" s="64"/>
      <c r="C160" s="64"/>
      <c r="D160" s="64"/>
      <c r="E160" s="64"/>
      <c r="F160" s="64"/>
      <c r="G160" s="415"/>
      <c r="H160" s="64"/>
    </row>
    <row r="161" spans="2:8">
      <c r="B161" s="64"/>
      <c r="C161" s="64"/>
      <c r="D161" s="64"/>
      <c r="E161" s="64"/>
      <c r="F161" s="64"/>
      <c r="G161" s="415"/>
      <c r="H161" s="64"/>
    </row>
    <row r="162" spans="2:8">
      <c r="B162" s="64"/>
      <c r="C162" s="64"/>
      <c r="D162" s="64"/>
      <c r="E162" s="64"/>
      <c r="F162" s="64"/>
      <c r="G162" s="415"/>
      <c r="H162" s="64"/>
    </row>
    <row r="163" spans="2:8">
      <c r="B163" s="64"/>
      <c r="C163" s="64"/>
      <c r="D163" s="64"/>
      <c r="E163" s="64"/>
      <c r="F163" s="64"/>
      <c r="G163" s="415"/>
      <c r="H163" s="64"/>
    </row>
    <row r="164" spans="2:8">
      <c r="B164" s="64"/>
      <c r="C164" s="64"/>
      <c r="D164" s="64"/>
      <c r="E164" s="64"/>
      <c r="F164" s="64"/>
      <c r="G164" s="415"/>
      <c r="H164" s="64"/>
    </row>
    <row r="165" spans="2:8">
      <c r="B165" s="64"/>
      <c r="C165" s="64"/>
      <c r="D165" s="64"/>
      <c r="E165" s="64"/>
      <c r="F165" s="64"/>
      <c r="G165" s="415"/>
      <c r="H165" s="64"/>
    </row>
    <row r="166" spans="2:8">
      <c r="B166" s="64"/>
      <c r="C166" s="64"/>
      <c r="D166" s="64"/>
      <c r="E166" s="64"/>
      <c r="F166" s="64"/>
      <c r="G166" s="415"/>
      <c r="H166" s="64"/>
    </row>
    <row r="167" spans="2:8">
      <c r="B167" s="64"/>
      <c r="C167" s="64"/>
      <c r="D167" s="64"/>
      <c r="E167" s="64"/>
      <c r="F167" s="64"/>
      <c r="G167" s="415"/>
      <c r="H167" s="64"/>
    </row>
    <row r="168" spans="2:8">
      <c r="B168" s="64"/>
      <c r="C168" s="64"/>
      <c r="D168" s="64"/>
      <c r="E168" s="64"/>
      <c r="F168" s="64"/>
      <c r="G168" s="415"/>
      <c r="H168" s="64"/>
    </row>
    <row r="169" spans="2:8">
      <c r="B169" s="64"/>
      <c r="C169" s="64"/>
      <c r="D169" s="64"/>
      <c r="E169" s="64"/>
      <c r="F169" s="64"/>
      <c r="G169" s="415"/>
      <c r="H169" s="64"/>
    </row>
    <row r="170" spans="2:8">
      <c r="B170" s="64"/>
      <c r="C170" s="64"/>
      <c r="D170" s="64"/>
      <c r="E170" s="64"/>
      <c r="F170" s="64"/>
      <c r="G170" s="415"/>
      <c r="H170" s="64"/>
    </row>
    <row r="171" spans="2:8">
      <c r="B171" s="64"/>
      <c r="C171" s="64"/>
      <c r="D171" s="64"/>
      <c r="E171" s="64"/>
      <c r="F171" s="64"/>
      <c r="G171" s="415"/>
      <c r="H171" s="64"/>
    </row>
    <row r="172" spans="2:8">
      <c r="B172" s="64"/>
      <c r="C172" s="64"/>
      <c r="D172" s="64"/>
      <c r="E172" s="64"/>
      <c r="F172" s="64"/>
      <c r="G172" s="415"/>
      <c r="H172" s="64"/>
    </row>
    <row r="173" spans="2:8">
      <c r="B173" s="64"/>
      <c r="C173" s="64"/>
      <c r="D173" s="64"/>
      <c r="E173" s="64"/>
      <c r="F173" s="64"/>
      <c r="G173" s="415"/>
      <c r="H173" s="64"/>
    </row>
    <row r="174" spans="2:8">
      <c r="B174" s="64"/>
      <c r="C174" s="64"/>
      <c r="D174" s="64"/>
      <c r="E174" s="64"/>
      <c r="F174" s="64"/>
      <c r="G174" s="415"/>
      <c r="H174" s="64"/>
    </row>
    <row r="175" spans="2:8">
      <c r="B175" s="64"/>
      <c r="C175" s="64"/>
      <c r="D175" s="64"/>
      <c r="E175" s="64"/>
      <c r="F175" s="64"/>
      <c r="G175" s="415"/>
      <c r="H175" s="64"/>
    </row>
    <row r="176" spans="2:8">
      <c r="B176" s="64"/>
      <c r="C176" s="64"/>
      <c r="D176" s="64"/>
      <c r="E176" s="64"/>
      <c r="F176" s="64"/>
      <c r="G176" s="415"/>
      <c r="H176" s="64"/>
    </row>
    <row r="177" spans="2:8">
      <c r="B177" s="64"/>
      <c r="C177" s="64"/>
      <c r="D177" s="64"/>
      <c r="E177" s="64"/>
      <c r="F177" s="64"/>
      <c r="G177" s="415"/>
      <c r="H177" s="64"/>
    </row>
    <row r="178" spans="2:8">
      <c r="B178" s="64"/>
      <c r="C178" s="64"/>
      <c r="D178" s="64"/>
      <c r="E178" s="64"/>
      <c r="F178" s="64"/>
      <c r="G178" s="415"/>
      <c r="H178" s="64"/>
    </row>
    <row r="179" spans="2:8">
      <c r="B179" s="64"/>
      <c r="C179" s="64"/>
      <c r="D179" s="64"/>
      <c r="E179" s="64"/>
      <c r="F179" s="64"/>
      <c r="G179" s="415"/>
      <c r="H179" s="64"/>
    </row>
    <row r="180" spans="2:8">
      <c r="B180" s="64"/>
      <c r="C180" s="64"/>
      <c r="D180" s="64"/>
      <c r="E180" s="64"/>
      <c r="F180" s="64"/>
      <c r="G180" s="415"/>
      <c r="H180" s="64"/>
    </row>
    <row r="181" spans="2:8">
      <c r="B181" s="64"/>
      <c r="C181" s="64"/>
      <c r="D181" s="64"/>
      <c r="E181" s="64"/>
      <c r="F181" s="64"/>
      <c r="G181" s="415"/>
      <c r="H181" s="64"/>
    </row>
    <row r="182" spans="2:8">
      <c r="B182" s="64"/>
      <c r="C182" s="64"/>
      <c r="D182" s="64"/>
      <c r="E182" s="64"/>
      <c r="F182" s="64"/>
      <c r="G182" s="415"/>
      <c r="H182" s="64"/>
    </row>
    <row r="183" spans="2:8">
      <c r="B183" s="64"/>
      <c r="C183" s="64"/>
      <c r="D183" s="64"/>
      <c r="E183" s="64"/>
      <c r="F183" s="64"/>
      <c r="G183" s="415"/>
      <c r="H183" s="64"/>
    </row>
    <row r="184" spans="2:8">
      <c r="B184" s="64"/>
      <c r="C184" s="64"/>
      <c r="D184" s="64"/>
      <c r="E184" s="64"/>
      <c r="F184" s="64"/>
      <c r="G184" s="415"/>
      <c r="H184" s="64"/>
    </row>
    <row r="185" spans="2:8">
      <c r="B185" s="64"/>
      <c r="C185" s="64"/>
      <c r="D185" s="64"/>
      <c r="E185" s="64"/>
      <c r="F185" s="64"/>
      <c r="G185" s="415"/>
      <c r="H185" s="64"/>
    </row>
    <row r="186" spans="2:8">
      <c r="B186" s="64"/>
      <c r="C186" s="64"/>
      <c r="D186" s="64"/>
      <c r="E186" s="64"/>
      <c r="F186" s="64"/>
      <c r="G186" s="415"/>
      <c r="H186" s="64"/>
    </row>
    <row r="187" spans="2:8">
      <c r="B187" s="64"/>
      <c r="C187" s="64"/>
      <c r="D187" s="64"/>
      <c r="E187" s="64"/>
      <c r="F187" s="64"/>
      <c r="G187" s="415"/>
      <c r="H187" s="64"/>
    </row>
    <row r="188" spans="2:8">
      <c r="B188" s="64"/>
      <c r="C188" s="64"/>
      <c r="D188" s="64"/>
      <c r="E188" s="64"/>
      <c r="F188" s="64"/>
      <c r="G188" s="415"/>
      <c r="H188" s="64"/>
    </row>
    <row r="189" spans="2:8">
      <c r="B189" s="64"/>
      <c r="C189" s="64"/>
      <c r="D189" s="64"/>
      <c r="E189" s="64"/>
      <c r="F189" s="64"/>
      <c r="G189" s="415"/>
      <c r="H189" s="64"/>
    </row>
    <row r="190" spans="2:8">
      <c r="B190" s="64"/>
      <c r="C190" s="64"/>
      <c r="D190" s="64"/>
      <c r="E190" s="64"/>
      <c r="F190" s="64"/>
      <c r="G190" s="415"/>
      <c r="H190" s="64"/>
    </row>
    <row r="191" spans="2:8">
      <c r="B191" s="64"/>
      <c r="C191" s="64"/>
      <c r="D191" s="64"/>
      <c r="E191" s="64"/>
      <c r="F191" s="64"/>
      <c r="G191" s="415"/>
      <c r="H191" s="64"/>
    </row>
    <row r="192" spans="2:8">
      <c r="B192" s="64"/>
      <c r="C192" s="64"/>
      <c r="D192" s="64"/>
      <c r="E192" s="64"/>
      <c r="F192" s="64"/>
      <c r="G192" s="415"/>
      <c r="H192" s="64"/>
    </row>
    <row r="193" spans="2:8">
      <c r="B193" s="64"/>
      <c r="C193" s="64"/>
      <c r="D193" s="64"/>
      <c r="E193" s="64"/>
      <c r="F193" s="64"/>
      <c r="G193" s="415"/>
      <c r="H193" s="64"/>
    </row>
    <row r="194" spans="2:8">
      <c r="B194" s="64"/>
      <c r="C194" s="64"/>
      <c r="D194" s="64"/>
      <c r="E194" s="64"/>
      <c r="F194" s="64"/>
      <c r="G194" s="415"/>
      <c r="H194" s="64"/>
    </row>
    <row r="195" spans="2:8">
      <c r="B195" s="64"/>
      <c r="C195" s="64"/>
      <c r="D195" s="64"/>
      <c r="E195" s="64"/>
      <c r="F195" s="64"/>
      <c r="G195" s="415"/>
      <c r="H195" s="64"/>
    </row>
    <row r="196" spans="2:8">
      <c r="B196" s="64"/>
      <c r="C196" s="64"/>
      <c r="D196" s="64"/>
      <c r="E196" s="64"/>
      <c r="F196" s="64"/>
      <c r="G196" s="415"/>
      <c r="H196" s="64"/>
    </row>
    <row r="197" spans="2:8">
      <c r="B197" s="64"/>
      <c r="C197" s="64"/>
      <c r="D197" s="64"/>
      <c r="E197" s="64"/>
      <c r="F197" s="64"/>
      <c r="G197" s="415"/>
      <c r="H197" s="64"/>
    </row>
    <row r="198" spans="2:8">
      <c r="B198" s="64"/>
      <c r="C198" s="64"/>
      <c r="D198" s="64"/>
      <c r="E198" s="64"/>
      <c r="F198" s="64"/>
      <c r="G198" s="415"/>
      <c r="H198" s="64"/>
    </row>
    <row r="199" spans="2:8">
      <c r="B199" s="64"/>
      <c r="C199" s="64"/>
      <c r="D199" s="64"/>
      <c r="E199" s="64"/>
      <c r="F199" s="64"/>
      <c r="G199" s="415"/>
      <c r="H199" s="64"/>
    </row>
    <row r="200" spans="2:8">
      <c r="B200" s="64"/>
      <c r="C200" s="64"/>
      <c r="D200" s="64"/>
      <c r="E200" s="64"/>
      <c r="F200" s="64"/>
      <c r="G200" s="415"/>
      <c r="H200" s="64"/>
    </row>
    <row r="201" spans="2:8">
      <c r="B201" s="64"/>
      <c r="C201" s="64"/>
      <c r="D201" s="64"/>
      <c r="E201" s="64"/>
      <c r="F201" s="64"/>
      <c r="G201" s="415"/>
      <c r="H201" s="64"/>
    </row>
    <row r="202" spans="2:8">
      <c r="B202" s="64"/>
      <c r="C202" s="64"/>
      <c r="D202" s="64"/>
      <c r="E202" s="64"/>
      <c r="F202" s="64"/>
      <c r="G202" s="415"/>
      <c r="H202" s="64"/>
    </row>
    <row r="203" spans="2:8">
      <c r="B203" s="64"/>
      <c r="C203" s="64"/>
      <c r="D203" s="64"/>
      <c r="E203" s="64"/>
      <c r="F203" s="64"/>
      <c r="G203" s="415"/>
      <c r="H203" s="64"/>
    </row>
    <row r="204" spans="2:8">
      <c r="B204" s="64"/>
      <c r="C204" s="64"/>
      <c r="D204" s="64"/>
      <c r="E204" s="64"/>
      <c r="F204" s="64"/>
      <c r="G204" s="415"/>
      <c r="H204" s="64"/>
    </row>
    <row r="205" spans="2:8">
      <c r="B205" s="64"/>
      <c r="C205" s="64"/>
      <c r="D205" s="64"/>
      <c r="E205" s="64"/>
      <c r="F205" s="64"/>
      <c r="G205" s="415"/>
      <c r="H205" s="64"/>
    </row>
    <row r="206" spans="2:8">
      <c r="B206" s="64"/>
      <c r="C206" s="64"/>
      <c r="D206" s="64"/>
      <c r="E206" s="64"/>
      <c r="F206" s="64"/>
      <c r="G206" s="415"/>
      <c r="H206" s="64"/>
    </row>
    <row r="207" spans="2:8">
      <c r="B207" s="64"/>
      <c r="C207" s="64"/>
      <c r="D207" s="64"/>
      <c r="E207" s="64"/>
      <c r="F207" s="64"/>
      <c r="G207" s="415"/>
      <c r="H207" s="64"/>
    </row>
    <row r="208" spans="2:8">
      <c r="B208" s="64"/>
      <c r="C208" s="64"/>
      <c r="D208" s="64"/>
      <c r="E208" s="64"/>
      <c r="F208" s="64"/>
      <c r="G208" s="415"/>
      <c r="H208" s="64"/>
    </row>
    <row r="209" spans="2:8">
      <c r="B209" s="64"/>
      <c r="C209" s="64"/>
      <c r="D209" s="64"/>
      <c r="E209" s="64"/>
      <c r="F209" s="64"/>
      <c r="G209" s="415"/>
      <c r="H209" s="64"/>
    </row>
    <row r="210" spans="2:8">
      <c r="B210" s="64"/>
      <c r="C210" s="64"/>
      <c r="D210" s="64"/>
      <c r="E210" s="64"/>
      <c r="F210" s="64"/>
      <c r="G210" s="415"/>
      <c r="H210" s="64"/>
    </row>
    <row r="211" spans="2:8">
      <c r="B211" s="64"/>
      <c r="C211" s="64"/>
      <c r="D211" s="64"/>
      <c r="E211" s="64"/>
      <c r="F211" s="64"/>
      <c r="G211" s="415"/>
      <c r="H211" s="64"/>
    </row>
    <row r="212" spans="2:8">
      <c r="B212" s="64"/>
      <c r="C212" s="64"/>
      <c r="D212" s="64"/>
      <c r="E212" s="64"/>
      <c r="F212" s="64"/>
      <c r="G212" s="415"/>
      <c r="H212" s="64"/>
    </row>
    <row r="213" spans="2:8">
      <c r="B213" s="64"/>
      <c r="C213" s="64"/>
      <c r="D213" s="64"/>
      <c r="E213" s="64"/>
      <c r="F213" s="64"/>
      <c r="G213" s="415"/>
      <c r="H213" s="64"/>
    </row>
    <row r="214" spans="2:8">
      <c r="B214" s="64"/>
      <c r="C214" s="64"/>
      <c r="D214" s="64"/>
      <c r="E214" s="64"/>
      <c r="F214" s="64"/>
      <c r="G214" s="415"/>
      <c r="H214" s="64"/>
    </row>
    <row r="215" spans="2:8">
      <c r="B215" s="64"/>
      <c r="C215" s="64"/>
      <c r="D215" s="64"/>
      <c r="E215" s="64"/>
      <c r="F215" s="64"/>
      <c r="G215" s="415"/>
      <c r="H215" s="64"/>
    </row>
    <row r="216" spans="2:8">
      <c r="B216" s="64"/>
      <c r="C216" s="64"/>
      <c r="D216" s="64"/>
      <c r="E216" s="64"/>
      <c r="F216" s="64"/>
      <c r="G216" s="415"/>
      <c r="H216" s="64"/>
    </row>
    <row r="217" spans="2:8">
      <c r="B217" s="64"/>
      <c r="C217" s="64"/>
      <c r="D217" s="64"/>
      <c r="E217" s="64"/>
      <c r="F217" s="64"/>
      <c r="G217" s="415"/>
      <c r="H217" s="64"/>
    </row>
    <row r="218" spans="2:8">
      <c r="B218" s="64"/>
      <c r="C218" s="64"/>
      <c r="D218" s="64"/>
      <c r="E218" s="64"/>
      <c r="F218" s="64"/>
      <c r="G218" s="415"/>
      <c r="H218" s="64"/>
    </row>
    <row r="219" spans="2:8">
      <c r="B219" s="64"/>
      <c r="C219" s="64"/>
      <c r="D219" s="64"/>
      <c r="E219" s="64"/>
      <c r="F219" s="64"/>
      <c r="G219" s="415"/>
      <c r="H219" s="64"/>
    </row>
    <row r="220" spans="2:8">
      <c r="B220" s="64"/>
      <c r="C220" s="64"/>
      <c r="D220" s="64"/>
      <c r="E220" s="64"/>
      <c r="F220" s="64"/>
      <c r="G220" s="415"/>
      <c r="H220" s="64"/>
    </row>
    <row r="221" spans="2:8">
      <c r="B221" s="64"/>
      <c r="C221" s="64"/>
      <c r="D221" s="64"/>
      <c r="E221" s="64"/>
      <c r="F221" s="64"/>
      <c r="G221" s="415"/>
      <c r="H221" s="64"/>
    </row>
    <row r="222" spans="2:8">
      <c r="B222" s="64"/>
      <c r="C222" s="64"/>
      <c r="D222" s="64"/>
      <c r="E222" s="64"/>
      <c r="F222" s="64"/>
      <c r="G222" s="415"/>
      <c r="H222" s="64"/>
    </row>
    <row r="223" spans="2:8">
      <c r="B223" s="64"/>
      <c r="C223" s="64"/>
      <c r="D223" s="64"/>
      <c r="E223" s="64"/>
      <c r="F223" s="64"/>
      <c r="G223" s="415"/>
      <c r="H223" s="64"/>
    </row>
    <row r="224" spans="2:8">
      <c r="B224" s="64"/>
      <c r="C224" s="64"/>
      <c r="D224" s="64"/>
      <c r="E224" s="64"/>
      <c r="F224" s="64"/>
      <c r="G224" s="415"/>
      <c r="H224" s="64"/>
    </row>
    <row r="225" spans="2:8">
      <c r="B225" s="64"/>
      <c r="C225" s="64"/>
      <c r="D225" s="64"/>
      <c r="E225" s="64"/>
      <c r="F225" s="64"/>
      <c r="G225" s="415"/>
      <c r="H225" s="64"/>
    </row>
    <row r="226" spans="2:8">
      <c r="B226" s="64"/>
      <c r="C226" s="64"/>
      <c r="D226" s="64"/>
      <c r="E226" s="64"/>
      <c r="F226" s="64"/>
      <c r="G226" s="415"/>
      <c r="H226" s="64"/>
    </row>
    <row r="227" spans="2:8">
      <c r="B227" s="64"/>
      <c r="C227" s="64"/>
      <c r="D227" s="64"/>
      <c r="E227" s="64"/>
      <c r="F227" s="64"/>
      <c r="G227" s="415"/>
      <c r="H227" s="64"/>
    </row>
    <row r="228" spans="2:8">
      <c r="B228" s="64"/>
      <c r="C228" s="64"/>
      <c r="D228" s="64"/>
      <c r="E228" s="64"/>
      <c r="F228" s="64"/>
      <c r="G228" s="415"/>
      <c r="H228" s="64"/>
    </row>
    <row r="229" spans="2:8">
      <c r="B229" s="64"/>
      <c r="C229" s="64"/>
      <c r="D229" s="64"/>
      <c r="E229" s="64"/>
      <c r="F229" s="64"/>
      <c r="G229" s="415"/>
      <c r="H229" s="64"/>
    </row>
    <row r="230" spans="2:8">
      <c r="B230" s="64"/>
      <c r="C230" s="64"/>
      <c r="D230" s="64"/>
      <c r="E230" s="64"/>
      <c r="F230" s="64"/>
      <c r="G230" s="415"/>
      <c r="H230" s="64"/>
    </row>
    <row r="231" spans="2:8">
      <c r="B231" s="64"/>
      <c r="C231" s="64"/>
      <c r="D231" s="64"/>
      <c r="E231" s="64"/>
      <c r="F231" s="64"/>
      <c r="G231" s="415"/>
      <c r="H231" s="64"/>
    </row>
    <row r="232" spans="2:8">
      <c r="B232" s="64"/>
      <c r="C232" s="64"/>
      <c r="D232" s="64"/>
      <c r="E232" s="64"/>
      <c r="F232" s="64"/>
      <c r="G232" s="415"/>
      <c r="H232" s="64"/>
    </row>
    <row r="233" spans="2:8">
      <c r="B233" s="64"/>
      <c r="C233" s="64"/>
      <c r="D233" s="64"/>
      <c r="E233" s="64"/>
      <c r="F233" s="64"/>
      <c r="G233" s="415"/>
      <c r="H233" s="64"/>
    </row>
    <row r="234" spans="2:8">
      <c r="B234" s="64"/>
      <c r="C234" s="64"/>
      <c r="D234" s="64"/>
      <c r="E234" s="64"/>
      <c r="F234" s="64"/>
      <c r="G234" s="415"/>
      <c r="H234" s="64"/>
    </row>
    <row r="235" spans="2:8">
      <c r="B235" s="64"/>
      <c r="C235" s="64"/>
      <c r="D235" s="64"/>
      <c r="E235" s="64"/>
      <c r="F235" s="64"/>
      <c r="G235" s="415"/>
      <c r="H235" s="64"/>
    </row>
    <row r="236" spans="2:8">
      <c r="B236" s="64"/>
      <c r="C236" s="64"/>
      <c r="D236" s="64"/>
      <c r="E236" s="64"/>
      <c r="F236" s="64"/>
      <c r="G236" s="415"/>
      <c r="H236" s="64"/>
    </row>
    <row r="237" spans="2:8">
      <c r="B237" s="64"/>
      <c r="C237" s="64"/>
      <c r="D237" s="64"/>
      <c r="E237" s="64"/>
      <c r="F237" s="64"/>
      <c r="G237" s="415"/>
      <c r="H237" s="64"/>
    </row>
    <row r="238" spans="2:8">
      <c r="B238" s="64"/>
      <c r="C238" s="64"/>
      <c r="D238" s="64"/>
      <c r="E238" s="64"/>
      <c r="F238" s="64"/>
      <c r="G238" s="415"/>
      <c r="H238" s="64"/>
    </row>
    <row r="239" spans="2:8">
      <c r="B239" s="64"/>
      <c r="C239" s="64"/>
      <c r="D239" s="64"/>
      <c r="E239" s="64"/>
      <c r="F239" s="64"/>
      <c r="G239" s="415"/>
      <c r="H239" s="64"/>
    </row>
    <row r="240" spans="2:8">
      <c r="B240" s="64"/>
      <c r="C240" s="64"/>
      <c r="D240" s="64"/>
      <c r="E240" s="64"/>
      <c r="F240" s="64"/>
      <c r="G240" s="415"/>
      <c r="H240" s="64"/>
    </row>
    <row r="241" spans="2:8">
      <c r="B241" s="64"/>
      <c r="C241" s="64"/>
      <c r="D241" s="64"/>
      <c r="E241" s="64"/>
      <c r="F241" s="64"/>
      <c r="G241" s="415"/>
      <c r="H241" s="64"/>
    </row>
    <row r="242" spans="2:8">
      <c r="B242" s="64"/>
      <c r="C242" s="64"/>
      <c r="D242" s="64"/>
      <c r="E242" s="64"/>
      <c r="F242" s="64"/>
      <c r="G242" s="415"/>
      <c r="H242" s="64"/>
    </row>
    <row r="243" spans="2:8">
      <c r="B243" s="64"/>
      <c r="C243" s="64"/>
      <c r="D243" s="64"/>
      <c r="E243" s="64"/>
      <c r="F243" s="64"/>
      <c r="G243" s="415"/>
      <c r="H243" s="64"/>
    </row>
    <row r="244" spans="2:8">
      <c r="B244" s="64"/>
      <c r="C244" s="64"/>
      <c r="D244" s="64"/>
      <c r="E244" s="64"/>
      <c r="F244" s="64"/>
      <c r="G244" s="415"/>
      <c r="H244" s="64"/>
    </row>
    <row r="245" spans="2:8">
      <c r="B245" s="64"/>
      <c r="C245" s="64"/>
      <c r="D245" s="64"/>
      <c r="E245" s="64"/>
      <c r="F245" s="64"/>
      <c r="G245" s="415"/>
      <c r="H245" s="64"/>
    </row>
    <row r="246" spans="2:8">
      <c r="B246" s="64"/>
      <c r="C246" s="64"/>
      <c r="D246" s="64"/>
      <c r="E246" s="64"/>
      <c r="F246" s="64"/>
      <c r="G246" s="415"/>
      <c r="H246" s="64"/>
    </row>
    <row r="247" spans="2:8">
      <c r="B247" s="64"/>
      <c r="C247" s="64"/>
      <c r="D247" s="64"/>
      <c r="E247" s="64"/>
      <c r="F247" s="64"/>
      <c r="G247" s="415"/>
      <c r="H247" s="64"/>
    </row>
    <row r="248" spans="2:8">
      <c r="B248" s="64"/>
      <c r="C248" s="64"/>
      <c r="D248" s="64"/>
      <c r="E248" s="64"/>
      <c r="F248" s="64"/>
      <c r="G248" s="415"/>
      <c r="H248" s="64"/>
    </row>
    <row r="249" spans="2:8">
      <c r="B249" s="64"/>
      <c r="C249" s="64"/>
      <c r="D249" s="64"/>
      <c r="E249" s="64"/>
      <c r="F249" s="64"/>
      <c r="G249" s="415"/>
      <c r="H249" s="64"/>
    </row>
    <row r="250" spans="2:8">
      <c r="B250" s="64"/>
      <c r="C250" s="64"/>
      <c r="D250" s="64"/>
      <c r="E250" s="64"/>
      <c r="F250" s="64"/>
      <c r="G250" s="415"/>
      <c r="H250" s="64"/>
    </row>
    <row r="251" spans="2:8">
      <c r="B251" s="64"/>
      <c r="C251" s="64"/>
      <c r="D251" s="64"/>
      <c r="E251" s="64"/>
      <c r="F251" s="64"/>
      <c r="G251" s="415"/>
      <c r="H251" s="64"/>
    </row>
    <row r="252" spans="2:8">
      <c r="B252" s="64"/>
      <c r="C252" s="64"/>
      <c r="D252" s="64"/>
      <c r="E252" s="64"/>
      <c r="F252" s="64"/>
      <c r="G252" s="415"/>
      <c r="H252" s="64"/>
    </row>
    <row r="253" spans="2:8">
      <c r="B253" s="64"/>
      <c r="C253" s="64"/>
      <c r="D253" s="64"/>
      <c r="E253" s="64"/>
      <c r="F253" s="64"/>
      <c r="G253" s="415"/>
      <c r="H253" s="64"/>
    </row>
    <row r="254" spans="2:8">
      <c r="B254" s="64"/>
      <c r="C254" s="64"/>
      <c r="D254" s="64"/>
      <c r="E254" s="64"/>
      <c r="F254" s="64"/>
      <c r="G254" s="415"/>
      <c r="H254" s="64"/>
    </row>
    <row r="255" spans="2:8">
      <c r="B255" s="64"/>
      <c r="C255" s="64"/>
      <c r="D255" s="64"/>
      <c r="E255" s="64"/>
      <c r="F255" s="64"/>
      <c r="G255" s="415"/>
      <c r="H255" s="64"/>
    </row>
    <row r="256" spans="2:8">
      <c r="B256" s="64"/>
      <c r="C256" s="64"/>
      <c r="D256" s="64"/>
      <c r="E256" s="64"/>
      <c r="F256" s="64"/>
      <c r="G256" s="415"/>
      <c r="H256" s="64"/>
    </row>
    <row r="257" spans="2:8">
      <c r="B257" s="64"/>
      <c r="C257" s="64"/>
      <c r="D257" s="64"/>
      <c r="E257" s="64"/>
      <c r="F257" s="64"/>
      <c r="G257" s="415"/>
      <c r="H257" s="64"/>
    </row>
    <row r="258" spans="2:8">
      <c r="B258" s="64"/>
      <c r="C258" s="64"/>
      <c r="D258" s="64"/>
      <c r="E258" s="64"/>
      <c r="F258" s="64"/>
      <c r="G258" s="415"/>
      <c r="H258" s="64"/>
    </row>
    <row r="259" spans="2:8">
      <c r="B259" s="64"/>
      <c r="C259" s="64"/>
      <c r="D259" s="64"/>
      <c r="E259" s="64"/>
      <c r="F259" s="64"/>
      <c r="G259" s="415"/>
      <c r="H259" s="64"/>
    </row>
    <row r="260" spans="2:8">
      <c r="B260" s="64"/>
      <c r="C260" s="64"/>
      <c r="D260" s="64"/>
      <c r="E260" s="64"/>
      <c r="F260" s="64"/>
      <c r="G260" s="415"/>
      <c r="H260" s="64"/>
    </row>
    <row r="261" spans="2:8">
      <c r="B261" s="64"/>
      <c r="C261" s="64"/>
      <c r="D261" s="64"/>
      <c r="E261" s="64"/>
      <c r="F261" s="64"/>
      <c r="G261" s="415"/>
      <c r="H261" s="64"/>
    </row>
    <row r="262" spans="2:8">
      <c r="B262" s="64"/>
      <c r="C262" s="64"/>
      <c r="D262" s="64"/>
      <c r="E262" s="64"/>
      <c r="F262" s="64"/>
      <c r="G262" s="415"/>
      <c r="H262" s="64"/>
    </row>
    <row r="263" spans="2:8">
      <c r="B263" s="64"/>
      <c r="C263" s="64"/>
      <c r="D263" s="64"/>
      <c r="E263" s="64"/>
      <c r="F263" s="64"/>
      <c r="G263" s="415"/>
      <c r="H263" s="64"/>
    </row>
    <row r="264" spans="2:8">
      <c r="B264" s="64"/>
      <c r="C264" s="64"/>
      <c r="D264" s="64"/>
      <c r="E264" s="64"/>
      <c r="F264" s="64"/>
      <c r="G264" s="415"/>
      <c r="H264" s="64"/>
    </row>
    <row r="265" spans="2:8">
      <c r="B265" s="64"/>
      <c r="C265" s="64"/>
      <c r="D265" s="64"/>
      <c r="E265" s="64"/>
      <c r="F265" s="64"/>
      <c r="G265" s="415"/>
      <c r="H265" s="64"/>
    </row>
    <row r="266" spans="2:8">
      <c r="B266" s="64"/>
      <c r="C266" s="64"/>
      <c r="D266" s="64"/>
      <c r="E266" s="64"/>
      <c r="F266" s="64"/>
      <c r="G266" s="415"/>
      <c r="H266" s="64"/>
    </row>
    <row r="267" spans="2:8">
      <c r="B267" s="64"/>
      <c r="C267" s="64"/>
      <c r="D267" s="64"/>
      <c r="E267" s="64"/>
      <c r="F267" s="64"/>
      <c r="G267" s="415"/>
      <c r="H267" s="64"/>
    </row>
    <row r="268" spans="2:8">
      <c r="B268" s="64"/>
      <c r="C268" s="64"/>
      <c r="D268" s="64"/>
      <c r="E268" s="64"/>
      <c r="F268" s="64"/>
      <c r="G268" s="415"/>
      <c r="H268" s="64"/>
    </row>
    <row r="269" spans="2:8">
      <c r="B269" s="64"/>
      <c r="C269" s="64"/>
      <c r="D269" s="64"/>
      <c r="E269" s="64"/>
      <c r="F269" s="64"/>
      <c r="G269" s="415"/>
      <c r="H269" s="64"/>
    </row>
    <row r="270" spans="2:8">
      <c r="B270" s="64"/>
      <c r="C270" s="64"/>
      <c r="D270" s="64"/>
      <c r="E270" s="64"/>
      <c r="F270" s="64"/>
      <c r="G270" s="415"/>
      <c r="H270" s="64"/>
    </row>
    <row r="271" spans="2:8">
      <c r="B271" s="64"/>
      <c r="C271" s="64"/>
      <c r="D271" s="64"/>
      <c r="E271" s="64"/>
      <c r="F271" s="64"/>
      <c r="G271" s="415"/>
      <c r="H271" s="64"/>
    </row>
    <row r="272" spans="2:8">
      <c r="B272" s="64"/>
      <c r="C272" s="64"/>
      <c r="D272" s="64"/>
      <c r="E272" s="64"/>
      <c r="F272" s="64"/>
      <c r="G272" s="415"/>
      <c r="H272" s="64"/>
    </row>
    <row r="273" spans="2:8">
      <c r="B273" s="64"/>
      <c r="C273" s="64"/>
      <c r="D273" s="64"/>
      <c r="E273" s="64"/>
      <c r="F273" s="64"/>
      <c r="G273" s="415"/>
      <c r="H273" s="64"/>
    </row>
    <row r="274" spans="2:8">
      <c r="B274" s="64"/>
      <c r="C274" s="64"/>
      <c r="D274" s="64"/>
      <c r="E274" s="64"/>
      <c r="F274" s="64"/>
      <c r="G274" s="415"/>
      <c r="H274" s="64"/>
    </row>
    <row r="275" spans="2:8">
      <c r="B275" s="64"/>
      <c r="C275" s="64"/>
      <c r="D275" s="64"/>
      <c r="E275" s="64"/>
      <c r="F275" s="64"/>
      <c r="G275" s="415"/>
      <c r="H275" s="64"/>
    </row>
    <row r="276" spans="2:8">
      <c r="B276" s="64"/>
      <c r="C276" s="64"/>
      <c r="D276" s="64"/>
      <c r="E276" s="64"/>
      <c r="F276" s="64"/>
      <c r="G276" s="415"/>
      <c r="H276" s="64"/>
    </row>
    <row r="277" spans="2:8">
      <c r="B277" s="64"/>
      <c r="C277" s="64"/>
      <c r="D277" s="64"/>
      <c r="E277" s="64"/>
      <c r="F277" s="64"/>
      <c r="G277" s="415"/>
      <c r="H277" s="64"/>
    </row>
    <row r="278" spans="2:8">
      <c r="B278" s="64"/>
      <c r="C278" s="64"/>
      <c r="D278" s="64"/>
      <c r="E278" s="64"/>
      <c r="F278" s="64"/>
      <c r="G278" s="415"/>
      <c r="H278" s="64"/>
    </row>
    <row r="279" spans="2:8">
      <c r="B279" s="64"/>
      <c r="C279" s="64"/>
      <c r="D279" s="64"/>
      <c r="E279" s="64"/>
      <c r="F279" s="64"/>
      <c r="G279" s="415"/>
      <c r="H279" s="64"/>
    </row>
    <row r="280" spans="2:8">
      <c r="B280" s="64"/>
      <c r="C280" s="64"/>
      <c r="D280" s="64"/>
      <c r="E280" s="64"/>
      <c r="F280" s="64"/>
      <c r="G280" s="415"/>
      <c r="H280" s="64"/>
    </row>
    <row r="281" spans="2:8">
      <c r="B281" s="64"/>
      <c r="C281" s="64"/>
      <c r="D281" s="64"/>
      <c r="E281" s="64"/>
      <c r="F281" s="64"/>
      <c r="G281" s="415"/>
      <c r="H281" s="64"/>
    </row>
    <row r="282" spans="2:8">
      <c r="B282" s="64"/>
      <c r="C282" s="64"/>
      <c r="D282" s="64"/>
      <c r="E282" s="64"/>
      <c r="F282" s="64"/>
      <c r="G282" s="415"/>
      <c r="H282" s="64"/>
    </row>
    <row r="283" spans="2:8">
      <c r="B283" s="64"/>
      <c r="C283" s="64"/>
      <c r="D283" s="64"/>
      <c r="E283" s="64"/>
      <c r="F283" s="64"/>
      <c r="G283" s="415"/>
      <c r="H283" s="64"/>
    </row>
    <row r="284" spans="2:8">
      <c r="B284" s="64"/>
      <c r="C284" s="64"/>
      <c r="D284" s="64"/>
      <c r="E284" s="64"/>
      <c r="F284" s="64"/>
      <c r="G284" s="415"/>
      <c r="H284" s="64"/>
    </row>
    <row r="285" spans="2:8">
      <c r="B285" s="64"/>
      <c r="C285" s="64"/>
      <c r="D285" s="64"/>
      <c r="E285" s="64"/>
      <c r="F285" s="64"/>
      <c r="G285" s="415"/>
      <c r="H285" s="64"/>
    </row>
    <row r="286" spans="2:8">
      <c r="B286" s="64"/>
      <c r="C286" s="64"/>
      <c r="D286" s="64"/>
      <c r="E286" s="64"/>
      <c r="F286" s="64"/>
      <c r="G286" s="415"/>
      <c r="H286" s="64"/>
    </row>
    <row r="287" spans="2:8">
      <c r="B287" s="64"/>
      <c r="C287" s="64"/>
      <c r="D287" s="64"/>
      <c r="E287" s="64"/>
      <c r="F287" s="64"/>
      <c r="G287" s="415"/>
      <c r="H287" s="64"/>
    </row>
    <row r="288" spans="2:8">
      <c r="B288" s="64"/>
      <c r="C288" s="64"/>
      <c r="D288" s="64"/>
      <c r="E288" s="64"/>
      <c r="F288" s="64"/>
      <c r="G288" s="415"/>
      <c r="H288" s="64"/>
    </row>
    <row r="289" spans="2:8">
      <c r="B289" s="64"/>
      <c r="C289" s="64"/>
      <c r="D289" s="64"/>
      <c r="E289" s="64"/>
      <c r="F289" s="64"/>
      <c r="G289" s="415"/>
      <c r="H289" s="64"/>
    </row>
    <row r="290" spans="2:8">
      <c r="B290" s="64"/>
      <c r="C290" s="64"/>
      <c r="D290" s="64"/>
      <c r="E290" s="64"/>
      <c r="F290" s="64"/>
      <c r="G290" s="415"/>
      <c r="H290" s="64"/>
    </row>
    <row r="291" spans="2:8">
      <c r="B291" s="64"/>
      <c r="C291" s="64"/>
      <c r="D291" s="64"/>
      <c r="E291" s="64"/>
      <c r="F291" s="64"/>
      <c r="G291" s="415"/>
      <c r="H291" s="64"/>
    </row>
    <row r="292" spans="2:8">
      <c r="B292" s="64"/>
      <c r="C292" s="64"/>
      <c r="D292" s="64"/>
      <c r="E292" s="64"/>
      <c r="F292" s="64"/>
      <c r="G292" s="415"/>
      <c r="H292" s="64"/>
    </row>
    <row r="293" spans="2:8">
      <c r="B293" s="64"/>
      <c r="C293" s="64"/>
      <c r="D293" s="64"/>
      <c r="E293" s="64"/>
      <c r="F293" s="64"/>
      <c r="G293" s="415"/>
      <c r="H293" s="64"/>
    </row>
    <row r="294" spans="2:8">
      <c r="B294" s="64"/>
      <c r="C294" s="64"/>
      <c r="D294" s="64"/>
      <c r="E294" s="64"/>
      <c r="F294" s="64"/>
      <c r="G294" s="415"/>
      <c r="H294" s="64"/>
    </row>
    <row r="295" spans="2:8">
      <c r="B295" s="64"/>
      <c r="C295" s="64"/>
      <c r="D295" s="64"/>
      <c r="E295" s="64"/>
      <c r="F295" s="64"/>
      <c r="G295" s="415"/>
      <c r="H295" s="64"/>
    </row>
    <row r="296" spans="2:8">
      <c r="B296" s="64"/>
      <c r="C296" s="64"/>
      <c r="D296" s="64"/>
      <c r="E296" s="64"/>
      <c r="F296" s="64"/>
      <c r="G296" s="415"/>
      <c r="H296" s="64"/>
    </row>
    <row r="297" spans="2:8">
      <c r="B297" s="64"/>
      <c r="C297" s="64"/>
      <c r="D297" s="64"/>
      <c r="E297" s="64"/>
      <c r="F297" s="64"/>
      <c r="G297" s="415"/>
      <c r="H297" s="64"/>
    </row>
    <row r="298" spans="2:8">
      <c r="B298" s="64"/>
      <c r="C298" s="64"/>
      <c r="D298" s="64"/>
      <c r="E298" s="64"/>
      <c r="F298" s="64"/>
      <c r="G298" s="415"/>
      <c r="H298" s="64"/>
    </row>
    <row r="299" spans="2:8">
      <c r="B299" s="64"/>
      <c r="C299" s="64"/>
      <c r="D299" s="64"/>
      <c r="E299" s="64"/>
      <c r="F299" s="64"/>
      <c r="G299" s="415"/>
      <c r="H299" s="64"/>
    </row>
    <row r="300" spans="2:8">
      <c r="B300" s="64"/>
      <c r="C300" s="64"/>
      <c r="D300" s="64"/>
      <c r="E300" s="64"/>
      <c r="F300" s="64"/>
      <c r="G300" s="415"/>
      <c r="H300" s="64"/>
    </row>
    <row r="301" spans="2:8">
      <c r="B301" s="64"/>
      <c r="C301" s="64"/>
      <c r="D301" s="64"/>
      <c r="E301" s="64"/>
      <c r="F301" s="64"/>
      <c r="G301" s="415"/>
      <c r="H301" s="64"/>
    </row>
    <row r="302" spans="2:8">
      <c r="B302" s="64"/>
      <c r="C302" s="64"/>
      <c r="D302" s="64"/>
      <c r="E302" s="64"/>
      <c r="F302" s="64"/>
      <c r="G302" s="415"/>
      <c r="H302" s="64"/>
    </row>
    <row r="303" spans="2:8">
      <c r="B303" s="64"/>
      <c r="C303" s="64"/>
      <c r="D303" s="64"/>
      <c r="E303" s="64"/>
      <c r="F303" s="64"/>
      <c r="G303" s="415"/>
      <c r="H303" s="64"/>
    </row>
    <row r="304" spans="2:8">
      <c r="B304" s="64"/>
      <c r="C304" s="64"/>
      <c r="D304" s="64"/>
      <c r="E304" s="64"/>
      <c r="F304" s="64"/>
      <c r="G304" s="415"/>
      <c r="H304" s="64"/>
    </row>
    <row r="305" spans="2:8">
      <c r="B305" s="64"/>
      <c r="C305" s="64"/>
      <c r="D305" s="64"/>
      <c r="E305" s="64"/>
      <c r="F305" s="64"/>
      <c r="G305" s="415"/>
      <c r="H305" s="64"/>
    </row>
    <row r="306" spans="2:8">
      <c r="B306" s="64"/>
      <c r="C306" s="64"/>
      <c r="D306" s="64"/>
      <c r="E306" s="64"/>
      <c r="F306" s="64"/>
      <c r="G306" s="415"/>
      <c r="H306" s="64"/>
    </row>
    <row r="307" spans="2:8">
      <c r="B307" s="64"/>
      <c r="C307" s="64"/>
      <c r="D307" s="64"/>
      <c r="E307" s="64"/>
      <c r="F307" s="64"/>
      <c r="G307" s="415"/>
      <c r="H307" s="64"/>
    </row>
    <row r="308" spans="2:8">
      <c r="B308" s="64"/>
      <c r="C308" s="64"/>
      <c r="D308" s="64"/>
      <c r="E308" s="64"/>
      <c r="F308" s="64"/>
      <c r="G308" s="415"/>
      <c r="H308" s="64"/>
    </row>
    <row r="309" spans="2:8">
      <c r="B309" s="64"/>
      <c r="C309" s="64"/>
      <c r="D309" s="64"/>
      <c r="E309" s="64"/>
      <c r="F309" s="64"/>
      <c r="G309" s="415"/>
      <c r="H309" s="64"/>
    </row>
    <row r="310" spans="2:8">
      <c r="B310" s="64"/>
      <c r="C310" s="64"/>
      <c r="D310" s="64"/>
      <c r="E310" s="64"/>
      <c r="F310" s="64"/>
      <c r="G310" s="415"/>
      <c r="H310" s="64"/>
    </row>
    <row r="311" spans="2:8">
      <c r="B311" s="64"/>
      <c r="C311" s="64"/>
      <c r="D311" s="64"/>
      <c r="E311" s="64"/>
      <c r="F311" s="64"/>
      <c r="G311" s="415"/>
      <c r="H311" s="64"/>
    </row>
    <row r="312" spans="2:8">
      <c r="B312" s="64"/>
      <c r="C312" s="64"/>
      <c r="D312" s="64"/>
      <c r="E312" s="64"/>
      <c r="F312" s="64"/>
      <c r="G312" s="415"/>
      <c r="H312" s="64"/>
    </row>
    <row r="313" spans="2:8">
      <c r="B313" s="64"/>
      <c r="C313" s="64"/>
      <c r="D313" s="64"/>
      <c r="E313" s="64"/>
      <c r="F313" s="64"/>
      <c r="G313" s="415"/>
      <c r="H313" s="64"/>
    </row>
    <row r="314" spans="2:8">
      <c r="B314" s="64"/>
      <c r="C314" s="64"/>
      <c r="D314" s="64"/>
      <c r="E314" s="64"/>
      <c r="F314" s="64"/>
      <c r="G314" s="415"/>
      <c r="H314" s="64"/>
    </row>
    <row r="315" spans="2:8">
      <c r="B315" s="64"/>
      <c r="C315" s="64"/>
      <c r="D315" s="64"/>
      <c r="E315" s="64"/>
      <c r="F315" s="64"/>
      <c r="G315" s="415"/>
      <c r="H315" s="64"/>
    </row>
    <row r="316" spans="2:8">
      <c r="B316" s="64"/>
      <c r="C316" s="64"/>
      <c r="D316" s="64"/>
      <c r="E316" s="64"/>
      <c r="F316" s="64"/>
      <c r="G316" s="415"/>
      <c r="H316" s="64"/>
    </row>
    <row r="317" spans="2:8">
      <c r="B317" s="64"/>
      <c r="C317" s="64"/>
      <c r="D317" s="64"/>
      <c r="E317" s="64"/>
      <c r="F317" s="64"/>
      <c r="G317" s="415"/>
      <c r="H317" s="64"/>
    </row>
    <row r="318" spans="2:8">
      <c r="B318" s="64"/>
      <c r="C318" s="64"/>
      <c r="D318" s="64"/>
      <c r="E318" s="64"/>
      <c r="F318" s="64"/>
      <c r="G318" s="415"/>
      <c r="H318" s="64"/>
    </row>
    <row r="319" spans="2:8">
      <c r="B319" s="64"/>
      <c r="C319" s="64"/>
      <c r="D319" s="64"/>
      <c r="E319" s="64"/>
      <c r="F319" s="64"/>
      <c r="G319" s="415"/>
      <c r="H319" s="64"/>
    </row>
    <row r="320" spans="2:8">
      <c r="B320" s="64"/>
      <c r="C320" s="64"/>
      <c r="D320" s="64"/>
      <c r="E320" s="64"/>
      <c r="F320" s="64"/>
      <c r="G320" s="415"/>
      <c r="H320" s="64"/>
    </row>
    <row r="321" spans="2:8">
      <c r="B321" s="64"/>
      <c r="C321" s="64"/>
      <c r="D321" s="64"/>
      <c r="E321" s="64"/>
      <c r="F321" s="64"/>
      <c r="G321" s="415"/>
      <c r="H321" s="64"/>
    </row>
    <row r="322" spans="2:8">
      <c r="B322" s="64"/>
      <c r="C322" s="64"/>
      <c r="D322" s="64"/>
      <c r="E322" s="64"/>
      <c r="F322" s="64"/>
      <c r="G322" s="415"/>
      <c r="H322" s="64"/>
    </row>
    <row r="323" spans="2:8">
      <c r="B323" s="64"/>
      <c r="C323" s="64"/>
      <c r="D323" s="64"/>
      <c r="E323" s="64"/>
      <c r="F323" s="64"/>
      <c r="G323" s="415"/>
      <c r="H323" s="64"/>
    </row>
    <row r="324" spans="2:8">
      <c r="B324" s="64"/>
      <c r="C324" s="64"/>
      <c r="D324" s="64"/>
      <c r="E324" s="64"/>
      <c r="F324" s="64"/>
      <c r="G324" s="415"/>
      <c r="H324" s="64"/>
    </row>
    <row r="325" spans="2:8">
      <c r="B325" s="64"/>
      <c r="C325" s="64"/>
      <c r="D325" s="64"/>
      <c r="E325" s="64"/>
      <c r="F325" s="64"/>
      <c r="G325" s="415"/>
      <c r="H325" s="64"/>
    </row>
    <row r="326" spans="2:8">
      <c r="B326" s="64"/>
      <c r="C326" s="64"/>
      <c r="D326" s="64"/>
      <c r="E326" s="64"/>
      <c r="F326" s="64"/>
      <c r="G326" s="415"/>
      <c r="H326" s="64"/>
    </row>
    <row r="327" spans="2:8">
      <c r="B327" s="64"/>
      <c r="C327" s="64"/>
      <c r="D327" s="64"/>
      <c r="E327" s="64"/>
      <c r="F327" s="64"/>
      <c r="G327" s="415"/>
      <c r="H327" s="64"/>
    </row>
    <row r="328" spans="2:8">
      <c r="B328" s="64"/>
      <c r="C328" s="64"/>
      <c r="D328" s="64"/>
      <c r="E328" s="64"/>
      <c r="F328" s="64"/>
      <c r="G328" s="415"/>
      <c r="H328" s="64"/>
    </row>
    <row r="329" spans="2:8">
      <c r="B329" s="64"/>
      <c r="C329" s="64"/>
      <c r="D329" s="64"/>
      <c r="E329" s="64"/>
      <c r="F329" s="64"/>
      <c r="G329" s="415"/>
      <c r="H329" s="64"/>
    </row>
    <row r="330" spans="2:8">
      <c r="B330" s="64"/>
      <c r="C330" s="64"/>
      <c r="D330" s="64"/>
      <c r="E330" s="64"/>
      <c r="F330" s="64"/>
      <c r="G330" s="415"/>
      <c r="H330" s="64"/>
    </row>
    <row r="331" spans="2:8">
      <c r="B331" s="64"/>
      <c r="C331" s="64"/>
      <c r="D331" s="64"/>
      <c r="E331" s="64"/>
      <c r="F331" s="64"/>
      <c r="G331" s="415"/>
      <c r="H331" s="64"/>
    </row>
    <row r="332" spans="2:8">
      <c r="B332" s="64"/>
      <c r="C332" s="64"/>
      <c r="D332" s="64"/>
      <c r="E332" s="64"/>
      <c r="F332" s="64"/>
      <c r="G332" s="415"/>
      <c r="H332" s="64"/>
    </row>
    <row r="333" spans="2:8">
      <c r="B333" s="64"/>
      <c r="C333" s="64"/>
      <c r="D333" s="64"/>
      <c r="E333" s="64"/>
      <c r="F333" s="64"/>
      <c r="G333" s="415"/>
      <c r="H333" s="64"/>
    </row>
    <row r="334" spans="2:8">
      <c r="B334" s="64"/>
      <c r="C334" s="64"/>
      <c r="D334" s="64"/>
      <c r="E334" s="64"/>
      <c r="F334" s="64"/>
      <c r="G334" s="415"/>
      <c r="H334" s="64"/>
    </row>
    <row r="335" spans="2:8">
      <c r="B335" s="64"/>
      <c r="C335" s="64"/>
      <c r="D335" s="64"/>
      <c r="E335" s="64"/>
      <c r="F335" s="64"/>
      <c r="G335" s="415"/>
      <c r="H335" s="64"/>
    </row>
    <row r="336" spans="2:8">
      <c r="B336" s="64"/>
      <c r="C336" s="64"/>
      <c r="D336" s="64"/>
      <c r="E336" s="64"/>
      <c r="F336" s="64"/>
      <c r="G336" s="415"/>
      <c r="H336" s="64"/>
    </row>
    <row r="337" spans="2:8">
      <c r="B337" s="64"/>
      <c r="C337" s="64"/>
      <c r="D337" s="64"/>
      <c r="E337" s="64"/>
      <c r="F337" s="64"/>
      <c r="G337" s="415"/>
      <c r="H337" s="64"/>
    </row>
    <row r="338" spans="2:8">
      <c r="B338" s="64"/>
      <c r="C338" s="64"/>
      <c r="D338" s="64"/>
      <c r="E338" s="64"/>
      <c r="F338" s="64"/>
      <c r="G338" s="415"/>
      <c r="H338" s="64"/>
    </row>
    <row r="339" spans="2:8">
      <c r="B339" s="64"/>
      <c r="C339" s="64"/>
      <c r="D339" s="64"/>
      <c r="E339" s="64"/>
      <c r="F339" s="64"/>
      <c r="G339" s="415"/>
      <c r="H339" s="64"/>
    </row>
    <row r="340" spans="2:8">
      <c r="B340" s="64"/>
      <c r="C340" s="64"/>
      <c r="D340" s="64"/>
      <c r="E340" s="64"/>
      <c r="F340" s="64"/>
      <c r="G340" s="415"/>
      <c r="H340" s="64"/>
    </row>
    <row r="341" spans="2:8">
      <c r="B341" s="64"/>
      <c r="C341" s="64"/>
      <c r="D341" s="64"/>
      <c r="E341" s="64"/>
      <c r="F341" s="64"/>
      <c r="G341" s="415"/>
      <c r="H341" s="64"/>
    </row>
    <row r="342" spans="2:8">
      <c r="B342" s="64"/>
      <c r="C342" s="64"/>
      <c r="D342" s="64"/>
      <c r="E342" s="64"/>
      <c r="F342" s="64"/>
      <c r="G342" s="415"/>
      <c r="H342" s="64"/>
    </row>
    <row r="343" spans="2:8">
      <c r="B343" s="64"/>
      <c r="C343" s="64"/>
      <c r="D343" s="64"/>
      <c r="E343" s="64"/>
      <c r="F343" s="64"/>
      <c r="G343" s="415"/>
      <c r="H343" s="64"/>
    </row>
    <row r="344" spans="2:8">
      <c r="B344" s="64"/>
      <c r="C344" s="64"/>
      <c r="D344" s="64"/>
      <c r="E344" s="64"/>
      <c r="F344" s="64"/>
      <c r="G344" s="415"/>
      <c r="H344" s="64"/>
    </row>
    <row r="345" spans="2:8">
      <c r="B345" s="64"/>
      <c r="C345" s="64"/>
      <c r="D345" s="64"/>
      <c r="E345" s="64"/>
      <c r="F345" s="64"/>
      <c r="G345" s="415"/>
      <c r="H345" s="64"/>
    </row>
    <row r="346" spans="2:8">
      <c r="B346" s="64"/>
      <c r="C346" s="64"/>
      <c r="D346" s="64"/>
      <c r="E346" s="64"/>
      <c r="F346" s="64"/>
      <c r="G346" s="415"/>
      <c r="H346" s="64"/>
    </row>
    <row r="347" spans="2:8">
      <c r="B347" s="64"/>
      <c r="C347" s="64"/>
      <c r="D347" s="64"/>
      <c r="E347" s="64"/>
      <c r="F347" s="64"/>
      <c r="G347" s="415"/>
      <c r="H347" s="64"/>
    </row>
    <row r="348" spans="2:8">
      <c r="B348" s="64"/>
      <c r="C348" s="64"/>
      <c r="D348" s="64"/>
      <c r="E348" s="64"/>
      <c r="F348" s="64"/>
      <c r="G348" s="415"/>
      <c r="H348" s="64"/>
    </row>
    <row r="349" spans="2:8">
      <c r="B349" s="64"/>
      <c r="C349" s="64"/>
      <c r="D349" s="64"/>
      <c r="E349" s="64"/>
      <c r="F349" s="64"/>
      <c r="G349" s="415"/>
      <c r="H349" s="64"/>
    </row>
    <row r="350" spans="2:8">
      <c r="B350" s="64"/>
      <c r="C350" s="64"/>
      <c r="D350" s="64"/>
      <c r="E350" s="64"/>
      <c r="F350" s="64"/>
      <c r="G350" s="415"/>
      <c r="H350" s="64"/>
    </row>
    <row r="351" spans="2:8">
      <c r="B351" s="64"/>
      <c r="C351" s="64"/>
      <c r="D351" s="64"/>
      <c r="E351" s="64"/>
      <c r="F351" s="64"/>
      <c r="G351" s="415"/>
      <c r="H351" s="64"/>
    </row>
    <row r="352" spans="2:8">
      <c r="B352" s="64"/>
      <c r="C352" s="64"/>
      <c r="D352" s="64"/>
      <c r="E352" s="64"/>
      <c r="F352" s="64"/>
      <c r="G352" s="415"/>
      <c r="H352" s="64"/>
    </row>
    <row r="353" spans="2:8">
      <c r="B353" s="64"/>
      <c r="C353" s="64"/>
      <c r="D353" s="64"/>
      <c r="E353" s="64"/>
      <c r="F353" s="64"/>
      <c r="G353" s="415"/>
      <c r="H353" s="64"/>
    </row>
    <row r="354" spans="2:8">
      <c r="B354" s="64"/>
      <c r="C354" s="64"/>
      <c r="D354" s="64"/>
      <c r="E354" s="64"/>
      <c r="F354" s="64"/>
      <c r="G354" s="415"/>
      <c r="H354" s="64"/>
    </row>
    <row r="355" spans="2:8">
      <c r="B355" s="64"/>
      <c r="C355" s="64"/>
      <c r="D355" s="64"/>
      <c r="E355" s="64"/>
      <c r="F355" s="64"/>
      <c r="G355" s="415"/>
      <c r="H355" s="64"/>
    </row>
    <row r="356" spans="2:8">
      <c r="B356" s="64"/>
      <c r="C356" s="64"/>
      <c r="D356" s="64"/>
      <c r="E356" s="64"/>
      <c r="F356" s="64"/>
      <c r="G356" s="415"/>
      <c r="H356" s="64"/>
    </row>
    <row r="357" spans="2:8">
      <c r="B357" s="64"/>
      <c r="C357" s="64"/>
      <c r="D357" s="64"/>
      <c r="E357" s="64"/>
      <c r="F357" s="64"/>
      <c r="G357" s="415"/>
      <c r="H357" s="64"/>
    </row>
    <row r="358" spans="2:8">
      <c r="B358" s="64"/>
      <c r="C358" s="64"/>
      <c r="D358" s="64"/>
      <c r="E358" s="64"/>
      <c r="F358" s="64"/>
      <c r="G358" s="415"/>
      <c r="H358" s="64"/>
    </row>
    <row r="359" spans="2:8">
      <c r="B359" s="64"/>
      <c r="C359" s="64"/>
      <c r="D359" s="64"/>
      <c r="E359" s="64"/>
      <c r="F359" s="64"/>
      <c r="G359" s="415"/>
      <c r="H359" s="64"/>
    </row>
    <row r="360" spans="2:8">
      <c r="B360" s="64"/>
      <c r="C360" s="64"/>
      <c r="D360" s="64"/>
      <c r="E360" s="64"/>
      <c r="F360" s="64"/>
      <c r="G360" s="415"/>
      <c r="H360" s="64"/>
    </row>
    <row r="361" spans="2:8">
      <c r="B361" s="64"/>
      <c r="C361" s="64"/>
      <c r="D361" s="64"/>
      <c r="E361" s="64"/>
      <c r="F361" s="64"/>
      <c r="G361" s="415"/>
      <c r="H361" s="64"/>
    </row>
    <row r="362" spans="2:8">
      <c r="B362" s="64"/>
      <c r="C362" s="64"/>
      <c r="D362" s="64"/>
      <c r="E362" s="64"/>
      <c r="F362" s="64"/>
      <c r="G362" s="415"/>
      <c r="H362" s="64"/>
    </row>
    <row r="363" spans="2:8">
      <c r="B363" s="64"/>
      <c r="C363" s="64"/>
      <c r="D363" s="64"/>
      <c r="E363" s="64"/>
      <c r="F363" s="64"/>
      <c r="G363" s="415"/>
      <c r="H363" s="64"/>
    </row>
    <row r="364" spans="2:8">
      <c r="B364" s="64"/>
      <c r="C364" s="64"/>
      <c r="D364" s="64"/>
      <c r="E364" s="64"/>
      <c r="F364" s="64"/>
      <c r="G364" s="415"/>
      <c r="H364" s="64"/>
    </row>
    <row r="365" spans="2:8">
      <c r="B365" s="64"/>
      <c r="C365" s="64"/>
      <c r="D365" s="64"/>
      <c r="E365" s="64"/>
      <c r="F365" s="64"/>
      <c r="G365" s="415"/>
      <c r="H365" s="64"/>
    </row>
    <row r="366" spans="2:8">
      <c r="B366" s="64"/>
      <c r="C366" s="64"/>
      <c r="D366" s="64"/>
      <c r="E366" s="64"/>
      <c r="F366" s="64"/>
      <c r="G366" s="415"/>
      <c r="H366" s="64"/>
    </row>
    <row r="367" spans="2:8">
      <c r="B367" s="64"/>
      <c r="C367" s="64"/>
      <c r="D367" s="64"/>
      <c r="E367" s="64"/>
      <c r="F367" s="64"/>
      <c r="G367" s="415"/>
      <c r="H367" s="64"/>
    </row>
    <row r="368" spans="2:8">
      <c r="B368" s="64"/>
      <c r="C368" s="64"/>
      <c r="D368" s="64"/>
      <c r="E368" s="64"/>
      <c r="F368" s="64"/>
      <c r="G368" s="415"/>
      <c r="H368" s="64"/>
    </row>
    <row r="369" spans="2:8">
      <c r="B369" s="64"/>
      <c r="C369" s="64"/>
      <c r="D369" s="64"/>
      <c r="E369" s="64"/>
      <c r="F369" s="64"/>
      <c r="G369" s="415"/>
      <c r="H369" s="64"/>
    </row>
    <row r="370" spans="2:8">
      <c r="B370" s="64"/>
      <c r="C370" s="64"/>
      <c r="D370" s="64"/>
      <c r="E370" s="64"/>
      <c r="F370" s="64"/>
      <c r="G370" s="415"/>
      <c r="H370" s="64"/>
    </row>
    <row r="371" spans="2:8">
      <c r="B371" s="64"/>
      <c r="C371" s="64"/>
      <c r="D371" s="64"/>
      <c r="E371" s="64"/>
      <c r="F371" s="64"/>
      <c r="G371" s="415"/>
      <c r="H371" s="64"/>
    </row>
    <row r="372" spans="2:8">
      <c r="B372" s="64"/>
      <c r="C372" s="64"/>
      <c r="D372" s="64"/>
      <c r="E372" s="64"/>
      <c r="F372" s="64"/>
      <c r="G372" s="415"/>
      <c r="H372" s="64"/>
    </row>
    <row r="373" spans="2:8">
      <c r="B373" s="64"/>
      <c r="C373" s="64"/>
      <c r="D373" s="64"/>
      <c r="E373" s="64"/>
      <c r="F373" s="64"/>
      <c r="G373" s="415"/>
      <c r="H373" s="64"/>
    </row>
    <row r="374" spans="2:8">
      <c r="B374" s="64"/>
      <c r="C374" s="64"/>
      <c r="D374" s="64"/>
      <c r="E374" s="64"/>
      <c r="F374" s="64"/>
      <c r="G374" s="415"/>
      <c r="H374" s="64"/>
    </row>
    <row r="375" spans="2:8">
      <c r="B375" s="64"/>
      <c r="C375" s="64"/>
      <c r="D375" s="64"/>
      <c r="E375" s="64"/>
      <c r="F375" s="64"/>
      <c r="G375" s="415"/>
      <c r="H375" s="64"/>
    </row>
    <row r="376" spans="2:8">
      <c r="B376" s="64"/>
      <c r="C376" s="64"/>
      <c r="D376" s="64"/>
      <c r="E376" s="64"/>
      <c r="F376" s="64"/>
      <c r="G376" s="415"/>
      <c r="H376" s="64"/>
    </row>
    <row r="377" spans="2:8">
      <c r="B377" s="64"/>
      <c r="C377" s="64"/>
      <c r="D377" s="64"/>
      <c r="E377" s="64"/>
      <c r="F377" s="64"/>
      <c r="G377" s="415"/>
      <c r="H377" s="64"/>
    </row>
    <row r="378" spans="2:8">
      <c r="B378" s="64"/>
      <c r="C378" s="64"/>
      <c r="D378" s="64"/>
      <c r="E378" s="64"/>
      <c r="F378" s="64"/>
      <c r="G378" s="415"/>
      <c r="H378" s="64"/>
    </row>
    <row r="379" spans="2:8">
      <c r="B379" s="64"/>
      <c r="C379" s="64"/>
      <c r="D379" s="64"/>
      <c r="E379" s="64"/>
      <c r="F379" s="64"/>
      <c r="G379" s="415"/>
      <c r="H379" s="64"/>
    </row>
    <row r="380" spans="2:8">
      <c r="B380" s="64"/>
      <c r="C380" s="64"/>
      <c r="D380" s="64"/>
      <c r="E380" s="64"/>
      <c r="F380" s="64"/>
      <c r="G380" s="415"/>
      <c r="H380" s="64"/>
    </row>
    <row r="381" spans="2:8">
      <c r="B381" s="64"/>
      <c r="C381" s="64"/>
      <c r="D381" s="64"/>
      <c r="E381" s="64"/>
      <c r="F381" s="64"/>
      <c r="G381" s="415"/>
      <c r="H381" s="64"/>
    </row>
    <row r="382" spans="2:8">
      <c r="B382" s="64"/>
      <c r="C382" s="64"/>
      <c r="D382" s="64"/>
      <c r="E382" s="64"/>
      <c r="F382" s="64"/>
      <c r="G382" s="415"/>
      <c r="H382" s="64"/>
    </row>
    <row r="383" spans="2:8">
      <c r="B383" s="64"/>
      <c r="C383" s="64"/>
      <c r="D383" s="64"/>
      <c r="E383" s="64"/>
      <c r="F383" s="64"/>
      <c r="G383" s="415"/>
      <c r="H383" s="64"/>
    </row>
    <row r="384" spans="2:8">
      <c r="B384" s="64"/>
      <c r="C384" s="64"/>
      <c r="D384" s="64"/>
      <c r="E384" s="64"/>
      <c r="F384" s="64"/>
      <c r="G384" s="415"/>
      <c r="H384" s="64"/>
    </row>
    <row r="385" spans="2:8">
      <c r="B385" s="64"/>
      <c r="C385" s="64"/>
      <c r="D385" s="64"/>
      <c r="E385" s="64"/>
      <c r="F385" s="64"/>
      <c r="G385" s="415"/>
      <c r="H385" s="64"/>
    </row>
    <row r="386" spans="2:8">
      <c r="B386" s="64"/>
      <c r="C386" s="64"/>
      <c r="D386" s="64"/>
      <c r="E386" s="64"/>
      <c r="F386" s="64"/>
      <c r="G386" s="415"/>
      <c r="H386" s="64"/>
    </row>
    <row r="387" spans="2:8">
      <c r="B387" s="64"/>
      <c r="C387" s="64"/>
      <c r="D387" s="64"/>
      <c r="E387" s="64"/>
      <c r="F387" s="64"/>
      <c r="G387" s="415"/>
      <c r="H387" s="64"/>
    </row>
    <row r="388" spans="2:8">
      <c r="B388" s="64"/>
      <c r="C388" s="64"/>
      <c r="D388" s="64"/>
      <c r="E388" s="64"/>
      <c r="F388" s="64"/>
      <c r="G388" s="415"/>
      <c r="H388" s="64"/>
    </row>
    <row r="389" spans="2:8">
      <c r="B389" s="64"/>
      <c r="C389" s="64"/>
      <c r="D389" s="64"/>
      <c r="E389" s="64"/>
      <c r="F389" s="64"/>
      <c r="G389" s="415"/>
      <c r="H389" s="64"/>
    </row>
    <row r="390" spans="2:8">
      <c r="B390" s="64"/>
      <c r="C390" s="64"/>
      <c r="D390" s="64"/>
      <c r="E390" s="64"/>
      <c r="F390" s="64"/>
      <c r="G390" s="415"/>
      <c r="H390" s="64"/>
    </row>
    <row r="391" spans="2:8">
      <c r="B391" s="64"/>
      <c r="C391" s="64"/>
      <c r="D391" s="64"/>
      <c r="E391" s="64"/>
      <c r="F391" s="64"/>
      <c r="G391" s="415"/>
      <c r="H391" s="64"/>
    </row>
    <row r="392" spans="2:8">
      <c r="B392" s="64"/>
      <c r="C392" s="64"/>
      <c r="D392" s="64"/>
      <c r="E392" s="64"/>
      <c r="F392" s="64"/>
      <c r="G392" s="415"/>
      <c r="H392" s="64"/>
    </row>
    <row r="393" spans="2:8">
      <c r="B393" s="64"/>
      <c r="C393" s="64"/>
      <c r="D393" s="64"/>
      <c r="E393" s="64"/>
      <c r="F393" s="64"/>
      <c r="G393" s="415"/>
      <c r="H393" s="64"/>
    </row>
    <row r="394" spans="2:8">
      <c r="B394" s="64"/>
      <c r="C394" s="64"/>
      <c r="D394" s="64"/>
      <c r="E394" s="64"/>
      <c r="F394" s="64"/>
      <c r="G394" s="415"/>
      <c r="H394" s="64"/>
    </row>
    <row r="395" spans="2:8">
      <c r="B395" s="64"/>
      <c r="C395" s="64"/>
      <c r="D395" s="64"/>
      <c r="E395" s="64"/>
      <c r="F395" s="64"/>
      <c r="G395" s="415"/>
      <c r="H395" s="64"/>
    </row>
    <row r="396" spans="2:8">
      <c r="B396" s="64"/>
      <c r="C396" s="64"/>
      <c r="D396" s="64"/>
      <c r="E396" s="64"/>
      <c r="F396" s="64"/>
      <c r="G396" s="415"/>
      <c r="H396" s="64"/>
    </row>
    <row r="397" spans="2:8">
      <c r="B397" s="64"/>
      <c r="C397" s="64"/>
      <c r="D397" s="64"/>
      <c r="E397" s="64"/>
      <c r="F397" s="64"/>
      <c r="G397" s="415"/>
      <c r="H397" s="64"/>
    </row>
    <row r="398" spans="2:8">
      <c r="B398" s="64"/>
      <c r="C398" s="64"/>
      <c r="D398" s="64"/>
      <c r="E398" s="64"/>
      <c r="F398" s="64"/>
      <c r="G398" s="415"/>
      <c r="H398" s="64"/>
    </row>
    <row r="399" spans="2:8">
      <c r="B399" s="64"/>
      <c r="C399" s="64"/>
      <c r="D399" s="64"/>
      <c r="E399" s="64"/>
      <c r="F399" s="64"/>
      <c r="G399" s="415"/>
      <c r="H399" s="64"/>
    </row>
    <row r="400" spans="2:8">
      <c r="B400" s="64"/>
      <c r="C400" s="64"/>
      <c r="D400" s="64"/>
      <c r="E400" s="64"/>
      <c r="F400" s="64"/>
      <c r="G400" s="415"/>
      <c r="H400" s="64"/>
    </row>
    <row r="401" spans="2:8">
      <c r="B401" s="64"/>
      <c r="C401" s="64"/>
      <c r="D401" s="64"/>
      <c r="E401" s="64"/>
      <c r="F401" s="64"/>
      <c r="G401" s="415"/>
      <c r="H401" s="64"/>
    </row>
    <row r="402" spans="2:8">
      <c r="B402" s="64"/>
      <c r="C402" s="64"/>
      <c r="D402" s="64"/>
      <c r="E402" s="64"/>
      <c r="F402" s="64"/>
      <c r="G402" s="415"/>
      <c r="H402" s="64"/>
    </row>
    <row r="403" spans="2:8">
      <c r="B403" s="64"/>
      <c r="C403" s="64"/>
      <c r="D403" s="64"/>
      <c r="E403" s="64"/>
      <c r="F403" s="64"/>
      <c r="G403" s="415"/>
      <c r="H403" s="64"/>
    </row>
    <row r="404" spans="2:8">
      <c r="B404" s="64"/>
      <c r="C404" s="64"/>
      <c r="D404" s="64"/>
      <c r="E404" s="64"/>
      <c r="F404" s="64"/>
      <c r="G404" s="415"/>
      <c r="H404" s="64"/>
    </row>
    <row r="405" spans="2:8">
      <c r="B405" s="64"/>
      <c r="C405" s="64"/>
      <c r="D405" s="64"/>
      <c r="E405" s="64"/>
      <c r="F405" s="64"/>
      <c r="G405" s="415"/>
      <c r="H405" s="64"/>
    </row>
    <row r="406" spans="2:8">
      <c r="B406" s="64"/>
      <c r="C406" s="64"/>
      <c r="D406" s="64"/>
      <c r="E406" s="64"/>
      <c r="F406" s="64"/>
      <c r="G406" s="415"/>
      <c r="H406" s="64"/>
    </row>
    <row r="407" spans="2:8">
      <c r="B407" s="64"/>
      <c r="C407" s="64"/>
      <c r="D407" s="64"/>
      <c r="E407" s="64"/>
      <c r="F407" s="64"/>
      <c r="G407" s="415"/>
      <c r="H407" s="64"/>
    </row>
    <row r="408" spans="2:8">
      <c r="B408" s="64"/>
      <c r="C408" s="64"/>
      <c r="D408" s="64"/>
      <c r="E408" s="64"/>
      <c r="F408" s="64"/>
      <c r="G408" s="415"/>
      <c r="H408" s="64"/>
    </row>
    <row r="409" spans="2:8">
      <c r="B409" s="64"/>
      <c r="C409" s="64"/>
      <c r="D409" s="64"/>
      <c r="E409" s="64"/>
      <c r="F409" s="64"/>
      <c r="G409" s="415"/>
      <c r="H409" s="64"/>
    </row>
    <row r="410" spans="2:8">
      <c r="B410" s="64"/>
      <c r="C410" s="64"/>
      <c r="D410" s="64"/>
      <c r="E410" s="64"/>
      <c r="F410" s="64"/>
      <c r="G410" s="415"/>
      <c r="H410" s="64"/>
    </row>
    <row r="411" spans="2:8">
      <c r="B411" s="64"/>
      <c r="C411" s="64"/>
      <c r="D411" s="64"/>
      <c r="E411" s="64"/>
      <c r="F411" s="64"/>
      <c r="G411" s="415"/>
      <c r="H411" s="64"/>
    </row>
    <row r="412" spans="2:8">
      <c r="B412" s="64"/>
      <c r="C412" s="64"/>
      <c r="D412" s="64"/>
      <c r="E412" s="64"/>
      <c r="F412" s="64"/>
      <c r="G412" s="415"/>
      <c r="H412" s="64"/>
    </row>
    <row r="413" spans="2:8">
      <c r="B413" s="64"/>
      <c r="C413" s="64"/>
      <c r="D413" s="64"/>
      <c r="E413" s="64"/>
      <c r="F413" s="64"/>
      <c r="G413" s="415"/>
      <c r="H413" s="64"/>
    </row>
    <row r="414" spans="2:8">
      <c r="B414" s="64"/>
      <c r="C414" s="64"/>
      <c r="D414" s="64"/>
      <c r="E414" s="64"/>
      <c r="F414" s="64"/>
      <c r="G414" s="415"/>
      <c r="H414" s="64"/>
    </row>
    <row r="415" spans="2:8">
      <c r="B415" s="64"/>
      <c r="C415" s="64"/>
      <c r="D415" s="64"/>
      <c r="E415" s="64"/>
      <c r="F415" s="64"/>
      <c r="G415" s="415"/>
      <c r="H415" s="64"/>
    </row>
    <row r="416" spans="2:8">
      <c r="B416" s="64"/>
      <c r="C416" s="64"/>
      <c r="D416" s="64"/>
      <c r="E416" s="64"/>
      <c r="F416" s="64"/>
      <c r="G416" s="415"/>
      <c r="H416" s="64"/>
    </row>
    <row r="417" spans="2:8">
      <c r="B417" s="64"/>
      <c r="C417" s="64"/>
      <c r="D417" s="64"/>
      <c r="E417" s="64"/>
      <c r="F417" s="64"/>
      <c r="G417" s="415"/>
      <c r="H417" s="64"/>
    </row>
    <row r="418" spans="2:8">
      <c r="B418" s="64"/>
      <c r="C418" s="64"/>
      <c r="D418" s="64"/>
      <c r="E418" s="64"/>
      <c r="F418" s="64"/>
      <c r="G418" s="415"/>
      <c r="H418" s="64"/>
    </row>
    <row r="419" spans="2:8">
      <c r="B419" s="64"/>
      <c r="C419" s="64"/>
      <c r="D419" s="64"/>
      <c r="E419" s="64"/>
      <c r="F419" s="64"/>
      <c r="G419" s="415"/>
      <c r="H419" s="64"/>
    </row>
    <row r="420" spans="2:8">
      <c r="B420" s="64"/>
      <c r="C420" s="64"/>
      <c r="D420" s="64"/>
      <c r="E420" s="64"/>
      <c r="F420" s="64"/>
      <c r="G420" s="415"/>
      <c r="H420" s="64"/>
    </row>
    <row r="421" spans="2:8">
      <c r="B421" s="64"/>
      <c r="C421" s="64"/>
      <c r="D421" s="64"/>
      <c r="E421" s="64"/>
      <c r="F421" s="64"/>
      <c r="G421" s="415"/>
      <c r="H421" s="64"/>
    </row>
    <row r="422" spans="2:8">
      <c r="B422" s="64"/>
      <c r="C422" s="64"/>
      <c r="D422" s="64"/>
      <c r="E422" s="64"/>
      <c r="F422" s="64"/>
      <c r="G422" s="415"/>
      <c r="H422" s="64"/>
    </row>
    <row r="423" spans="2:8">
      <c r="B423" s="64"/>
      <c r="C423" s="64"/>
      <c r="D423" s="64"/>
      <c r="E423" s="64"/>
      <c r="F423" s="64"/>
      <c r="G423" s="415"/>
      <c r="H423" s="64"/>
    </row>
    <row r="424" spans="2:8">
      <c r="B424" s="64"/>
      <c r="C424" s="64"/>
      <c r="D424" s="64"/>
      <c r="E424" s="64"/>
      <c r="F424" s="64"/>
      <c r="G424" s="415"/>
      <c r="H424" s="64"/>
    </row>
    <row r="425" spans="2:8">
      <c r="B425" s="64"/>
      <c r="C425" s="64"/>
      <c r="D425" s="64"/>
      <c r="E425" s="64"/>
      <c r="F425" s="64"/>
      <c r="G425" s="415"/>
      <c r="H425" s="64"/>
    </row>
    <row r="426" spans="2:8">
      <c r="B426" s="64"/>
      <c r="C426" s="64"/>
      <c r="D426" s="64"/>
      <c r="E426" s="64"/>
      <c r="F426" s="64"/>
      <c r="G426" s="415"/>
      <c r="H426" s="64"/>
    </row>
    <row r="427" spans="2:8">
      <c r="B427" s="64"/>
      <c r="C427" s="64"/>
      <c r="D427" s="64"/>
      <c r="E427" s="64"/>
      <c r="F427" s="64"/>
      <c r="G427" s="415"/>
      <c r="H427" s="64"/>
    </row>
    <row r="428" spans="2:8">
      <c r="B428" s="64"/>
      <c r="C428" s="64"/>
      <c r="D428" s="64"/>
      <c r="E428" s="64"/>
      <c r="F428" s="64"/>
      <c r="G428" s="415"/>
      <c r="H428" s="64"/>
    </row>
    <row r="429" spans="2:8">
      <c r="B429" s="64"/>
      <c r="C429" s="64"/>
      <c r="D429" s="64"/>
      <c r="E429" s="64"/>
      <c r="F429" s="64"/>
      <c r="G429" s="415"/>
      <c r="H429" s="64"/>
    </row>
    <row r="430" spans="2:8">
      <c r="B430" s="64"/>
      <c r="C430" s="64"/>
      <c r="D430" s="64"/>
      <c r="E430" s="64"/>
      <c r="F430" s="64"/>
      <c r="G430" s="415"/>
      <c r="H430" s="64"/>
    </row>
    <row r="431" spans="2:8">
      <c r="B431" s="64"/>
      <c r="C431" s="64"/>
      <c r="D431" s="64"/>
      <c r="E431" s="64"/>
      <c r="F431" s="64"/>
      <c r="G431" s="415"/>
      <c r="H431" s="64"/>
    </row>
    <row r="432" spans="2:8">
      <c r="B432" s="68"/>
      <c r="C432" s="68"/>
      <c r="D432" s="68"/>
      <c r="E432" s="68"/>
      <c r="F432" s="68"/>
      <c r="G432" s="418"/>
      <c r="H432" s="68"/>
    </row>
    <row r="433" spans="2:8">
      <c r="B433" s="68"/>
      <c r="C433" s="68"/>
      <c r="D433" s="68"/>
      <c r="E433" s="68"/>
      <c r="F433" s="68"/>
      <c r="G433" s="418"/>
      <c r="H433" s="68"/>
    </row>
    <row r="434" spans="2:8">
      <c r="B434" s="68"/>
      <c r="C434" s="68"/>
      <c r="D434" s="68"/>
      <c r="E434" s="68"/>
      <c r="F434" s="68"/>
      <c r="G434" s="418"/>
      <c r="H434" s="68"/>
    </row>
    <row r="435" spans="2:8">
      <c r="B435" s="68"/>
      <c r="C435" s="68"/>
      <c r="D435" s="68"/>
      <c r="E435" s="68"/>
      <c r="F435" s="68"/>
      <c r="G435" s="418"/>
      <c r="H435" s="68"/>
    </row>
    <row r="436" spans="2:8">
      <c r="B436" s="68"/>
      <c r="C436" s="68"/>
      <c r="D436" s="68"/>
      <c r="E436" s="68"/>
      <c r="F436" s="68"/>
      <c r="G436" s="418"/>
      <c r="H436" s="68"/>
    </row>
    <row r="437" spans="2:8">
      <c r="B437" s="68"/>
      <c r="C437" s="68"/>
      <c r="D437" s="68"/>
      <c r="E437" s="68"/>
      <c r="F437" s="68"/>
      <c r="G437" s="418"/>
      <c r="H437" s="68"/>
    </row>
  </sheetData>
  <phoneticPr fontId="25" type="noConversion"/>
  <conditionalFormatting sqref="B6:F8 H6:H8">
    <cfRule type="expression" dxfId="47" priority="115" stopIfTrue="1">
      <formula>AND(#REF!=1)</formula>
    </cfRule>
    <cfRule type="expression" dxfId="46" priority="116" stopIfTrue="1">
      <formula>AND(#REF!=2)</formula>
    </cfRule>
    <cfRule type="expression" dxfId="45" priority="117" stopIfTrue="1">
      <formula>AND(#REF!=3)</formula>
    </cfRule>
  </conditionalFormatting>
  <conditionalFormatting sqref="G6:G8">
    <cfRule type="expression" dxfId="44" priority="1" stopIfTrue="1">
      <formula>AND(#REF!=1)</formula>
    </cfRule>
    <cfRule type="expression" dxfId="43" priority="2" stopIfTrue="1">
      <formula>AND(#REF!=2)</formula>
    </cfRule>
    <cfRule type="expression" dxfId="42" priority="3" stopIfTrue="1">
      <formula>AND(#REF!=3)</formula>
    </cfRule>
  </conditionalFormatting>
  <hyperlinks>
    <hyperlink ref="A1" location="Pääsivu!A1" display="⌂"/>
  </hyperlinks>
  <pageMargins left="0.75" right="0.75" top="0.4" bottom="0.3" header="0.27" footer="0.24"/>
  <pageSetup paperSize="9" scale="85" orientation="landscape" verticalDpi="0" r:id="rId1"/>
  <headerFooter alignWithMargins="0"/>
  <legacyDrawing r:id="rId2"/>
</worksheet>
</file>

<file path=xl/worksheets/sheet29.xml><?xml version="1.0" encoding="utf-8"?>
<worksheet xmlns="http://schemas.openxmlformats.org/spreadsheetml/2006/main" xmlns:r="http://schemas.openxmlformats.org/officeDocument/2006/relationships">
  <sheetPr>
    <tabColor rgb="FFFFFF65"/>
    <outlinePr summaryBelow="0" summaryRight="0"/>
    <pageSetUpPr fitToPage="1"/>
  </sheetPr>
  <dimension ref="A1:S94"/>
  <sheetViews>
    <sheetView zoomScale="120" zoomScaleNormal="120" workbookViewId="0">
      <pane ySplit="5" topLeftCell="A6" activePane="bottomLeft" state="frozen"/>
      <selection activeCell="C42" sqref="C42:D42"/>
      <selection pane="bottomLeft" activeCell="B1" sqref="B1"/>
    </sheetView>
  </sheetViews>
  <sheetFormatPr defaultRowHeight="13.2" outlineLevelCol="1"/>
  <cols>
    <col min="1" max="1" width="2.88671875" customWidth="1"/>
    <col min="2" max="2" width="36" customWidth="1"/>
    <col min="3" max="3" width="29" customWidth="1"/>
    <col min="4" max="4" width="39" customWidth="1"/>
    <col min="5" max="5" width="21" style="570" customWidth="1"/>
    <col min="6" max="6" width="29" style="399" customWidth="1"/>
    <col min="7" max="7" width="29" style="570" customWidth="1"/>
    <col min="8" max="8" width="29" customWidth="1"/>
    <col min="9" max="9" width="20.109375" customWidth="1" collapsed="1"/>
    <col min="10" max="13" width="14.44140625" hidden="1" customWidth="1" outlineLevel="1"/>
    <col min="14" max="14" width="15.5546875" hidden="1" customWidth="1" outlineLevel="1"/>
    <col min="15" max="15" width="15.5546875" style="399" hidden="1" customWidth="1" outlineLevel="1"/>
    <col min="16" max="18" width="15.5546875" hidden="1" customWidth="1" outlineLevel="1"/>
    <col min="19" max="19" width="26.5546875" hidden="1" customWidth="1" outlineLevel="1"/>
    <col min="20" max="20" width="3.44140625" customWidth="1"/>
  </cols>
  <sheetData>
    <row r="1" spans="1:19" s="391" customFormat="1" ht="18.149999999999999" customHeight="1">
      <c r="A1" s="505" t="s">
        <v>315</v>
      </c>
      <c r="B1" s="392" t="s">
        <v>79</v>
      </c>
    </row>
    <row r="2" spans="1:19" ht="15.6">
      <c r="B2" s="125"/>
      <c r="I2" s="338" t="s">
        <v>330</v>
      </c>
      <c r="J2" s="335" t="s">
        <v>227</v>
      </c>
      <c r="K2" s="336"/>
      <c r="L2" s="336"/>
      <c r="M2" s="336"/>
      <c r="N2" s="336"/>
      <c r="O2" s="336"/>
      <c r="P2" s="336"/>
      <c r="Q2" s="336"/>
      <c r="R2" s="336"/>
      <c r="S2" s="337"/>
    </row>
    <row r="3" spans="1:19" ht="14.4" thickBot="1">
      <c r="B3" s="401" t="str">
        <f>CONCATENATE("Versio ",Pääsivu!D6)</f>
        <v>Versio 1.0</v>
      </c>
      <c r="C3" s="59">
        <f>Pääsivu!D7</f>
        <v>41984</v>
      </c>
      <c r="I3" s="338" t="s">
        <v>331</v>
      </c>
      <c r="M3" s="126"/>
    </row>
    <row r="4" spans="1:19" ht="13.5" customHeight="1" thickBot="1">
      <c r="C4" s="774" t="s">
        <v>84</v>
      </c>
      <c r="D4" s="783"/>
      <c r="E4" s="783"/>
      <c r="F4" s="783"/>
      <c r="G4" s="783"/>
      <c r="H4" s="783"/>
      <c r="I4" s="775"/>
      <c r="J4" s="776" t="s">
        <v>85</v>
      </c>
      <c r="K4" s="777"/>
      <c r="L4" s="777"/>
      <c r="M4" s="778"/>
      <c r="N4" s="779" t="s">
        <v>86</v>
      </c>
      <c r="O4" s="780"/>
      <c r="P4" s="781"/>
      <c r="Q4" s="781"/>
      <c r="R4" s="782"/>
    </row>
    <row r="5" spans="1:19" ht="28.2" thickBot="1">
      <c r="B5" s="400" t="s">
        <v>80</v>
      </c>
      <c r="C5" s="400" t="s">
        <v>121</v>
      </c>
      <c r="D5" s="400" t="s">
        <v>3</v>
      </c>
      <c r="E5" s="702" t="s">
        <v>465</v>
      </c>
      <c r="F5" s="400" t="s">
        <v>356</v>
      </c>
      <c r="G5" s="670" t="s">
        <v>824</v>
      </c>
      <c r="H5" s="400" t="s">
        <v>825</v>
      </c>
      <c r="I5" s="400" t="s">
        <v>926</v>
      </c>
      <c r="J5" s="466" t="s">
        <v>357</v>
      </c>
      <c r="K5" s="462" t="s">
        <v>87</v>
      </c>
      <c r="L5" s="462" t="s">
        <v>88</v>
      </c>
      <c r="M5" s="462" t="s">
        <v>392</v>
      </c>
      <c r="N5" s="463" t="s">
        <v>358</v>
      </c>
      <c r="O5" s="463" t="s">
        <v>359</v>
      </c>
      <c r="P5" s="463" t="s">
        <v>81</v>
      </c>
      <c r="Q5" s="463" t="s">
        <v>82</v>
      </c>
      <c r="R5" s="463" t="s">
        <v>83</v>
      </c>
      <c r="S5" s="400" t="s">
        <v>22</v>
      </c>
    </row>
    <row r="6" spans="1:19" ht="13.8">
      <c r="B6" s="514" t="s">
        <v>386</v>
      </c>
      <c r="C6" s="515"/>
      <c r="D6" s="516"/>
      <c r="E6" s="518"/>
      <c r="F6" s="515"/>
      <c r="G6" s="515"/>
      <c r="H6" s="515"/>
      <c r="I6" s="517"/>
      <c r="J6" s="518"/>
      <c r="K6" s="515"/>
      <c r="L6" s="515"/>
      <c r="M6" s="519"/>
      <c r="N6" s="520"/>
      <c r="O6" s="521"/>
      <c r="P6" s="522"/>
      <c r="Q6" s="522"/>
      <c r="R6" s="523"/>
      <c r="S6" s="524"/>
    </row>
    <row r="7" spans="1:19" ht="37.5" customHeight="1">
      <c r="B7" s="470" t="s">
        <v>527</v>
      </c>
      <c r="C7" s="425" t="s">
        <v>712</v>
      </c>
      <c r="D7" s="427" t="s">
        <v>713</v>
      </c>
      <c r="E7" s="706" t="s">
        <v>1271</v>
      </c>
      <c r="F7" s="425" t="s">
        <v>714</v>
      </c>
      <c r="G7" s="425" t="s">
        <v>715</v>
      </c>
      <c r="H7" s="425"/>
      <c r="I7" s="471" t="s">
        <v>716</v>
      </c>
      <c r="J7" s="467"/>
      <c r="K7" s="128"/>
      <c r="L7" s="128"/>
      <c r="M7" s="132"/>
      <c r="N7" s="464" t="s">
        <v>252</v>
      </c>
      <c r="O7" s="429" t="s">
        <v>252</v>
      </c>
      <c r="P7" s="134" t="s">
        <v>253</v>
      </c>
      <c r="Q7" s="134" t="s">
        <v>254</v>
      </c>
      <c r="R7" s="136" t="s">
        <v>255</v>
      </c>
      <c r="S7" s="130"/>
    </row>
    <row r="8" spans="1:19" ht="41.4" hidden="1">
      <c r="B8" s="470"/>
      <c r="C8" s="425"/>
      <c r="D8" s="427"/>
      <c r="E8" s="706" t="s">
        <v>1271</v>
      </c>
      <c r="F8" s="425"/>
      <c r="G8" s="425"/>
      <c r="H8" s="425"/>
      <c r="I8" s="471"/>
      <c r="J8" s="467"/>
      <c r="K8" s="128"/>
      <c r="L8" s="128"/>
      <c r="M8" s="132"/>
      <c r="N8" s="464"/>
      <c r="O8" s="429"/>
      <c r="P8" s="134"/>
      <c r="Q8" s="134"/>
      <c r="R8" s="136"/>
      <c r="S8" s="130"/>
    </row>
    <row r="9" spans="1:19" ht="55.2">
      <c r="B9" s="470" t="s">
        <v>717</v>
      </c>
      <c r="C9" s="425" t="s">
        <v>718</v>
      </c>
      <c r="D9" s="427" t="s">
        <v>1050</v>
      </c>
      <c r="E9" s="706" t="s">
        <v>1272</v>
      </c>
      <c r="F9" s="425" t="s">
        <v>719</v>
      </c>
      <c r="G9" s="425" t="s">
        <v>1051</v>
      </c>
      <c r="H9" s="425"/>
      <c r="I9" s="471" t="s">
        <v>440</v>
      </c>
      <c r="J9" s="467"/>
      <c r="K9" s="128"/>
      <c r="L9" s="128"/>
      <c r="M9" s="132"/>
      <c r="N9" s="464"/>
      <c r="O9" s="429"/>
      <c r="P9" s="134"/>
      <c r="Q9" s="134"/>
      <c r="R9" s="136"/>
      <c r="S9" s="130"/>
    </row>
    <row r="10" spans="1:19" ht="110.4">
      <c r="B10" s="469" t="s">
        <v>720</v>
      </c>
      <c r="C10" s="425" t="s">
        <v>721</v>
      </c>
      <c r="D10" s="427" t="s">
        <v>820</v>
      </c>
      <c r="E10" s="706" t="s">
        <v>1273</v>
      </c>
      <c r="F10" s="425" t="s">
        <v>719</v>
      </c>
      <c r="G10" s="425" t="s">
        <v>1001</v>
      </c>
      <c r="H10" s="425"/>
      <c r="I10" s="471" t="s">
        <v>420</v>
      </c>
      <c r="J10" s="467"/>
      <c r="K10" s="128"/>
      <c r="L10" s="128"/>
      <c r="M10" s="132"/>
      <c r="N10" s="464"/>
      <c r="O10" s="429"/>
      <c r="P10" s="134"/>
      <c r="Q10" s="134"/>
      <c r="R10" s="136"/>
      <c r="S10" s="130"/>
    </row>
    <row r="11" spans="1:19" s="570" customFormat="1" ht="55.2">
      <c r="B11" s="469" t="s">
        <v>930</v>
      </c>
      <c r="C11" s="425"/>
      <c r="D11" s="427" t="s">
        <v>942</v>
      </c>
      <c r="E11" s="706" t="s">
        <v>1274</v>
      </c>
      <c r="F11" s="425"/>
      <c r="G11" s="425" t="s">
        <v>943</v>
      </c>
      <c r="H11" s="425"/>
      <c r="I11" s="471"/>
      <c r="J11" s="467"/>
      <c r="K11" s="128"/>
      <c r="L11" s="128"/>
      <c r="M11" s="132"/>
      <c r="N11" s="464"/>
      <c r="O11" s="429"/>
      <c r="P11" s="429"/>
      <c r="Q11" s="429"/>
      <c r="R11" s="136"/>
      <c r="S11" s="130"/>
    </row>
    <row r="12" spans="1:19" s="570" customFormat="1" ht="41.4">
      <c r="B12" s="469" t="s">
        <v>814</v>
      </c>
      <c r="C12" s="425" t="s">
        <v>931</v>
      </c>
      <c r="D12" s="427" t="s">
        <v>925</v>
      </c>
      <c r="E12" s="706" t="s">
        <v>1275</v>
      </c>
      <c r="F12" s="425"/>
      <c r="G12" s="425" t="s">
        <v>932</v>
      </c>
      <c r="H12" s="425"/>
      <c r="I12" s="471"/>
      <c r="J12" s="467"/>
      <c r="K12" s="128"/>
      <c r="L12" s="128"/>
      <c r="M12" s="132"/>
      <c r="N12" s="464"/>
      <c r="O12" s="429"/>
      <c r="P12" s="429"/>
      <c r="Q12" s="429"/>
      <c r="R12" s="136"/>
      <c r="S12" s="130"/>
    </row>
    <row r="13" spans="1:19" s="570" customFormat="1" ht="41.4">
      <c r="B13" s="469" t="s">
        <v>839</v>
      </c>
      <c r="C13" s="425" t="s">
        <v>931</v>
      </c>
      <c r="D13" s="427" t="s">
        <v>840</v>
      </c>
      <c r="E13" s="706" t="s">
        <v>1276</v>
      </c>
      <c r="F13" s="425"/>
      <c r="G13" s="425" t="s">
        <v>927</v>
      </c>
      <c r="H13" s="425"/>
      <c r="I13" s="677"/>
      <c r="J13" s="467"/>
      <c r="K13" s="128"/>
      <c r="L13" s="128"/>
      <c r="M13" s="132"/>
      <c r="N13" s="464"/>
      <c r="O13" s="429"/>
      <c r="P13" s="429"/>
      <c r="Q13" s="429"/>
      <c r="R13" s="136"/>
      <c r="S13" s="130"/>
    </row>
    <row r="14" spans="1:19" s="570" customFormat="1" ht="41.4">
      <c r="B14" s="469" t="s">
        <v>798</v>
      </c>
      <c r="C14" s="425" t="s">
        <v>1052</v>
      </c>
      <c r="D14" s="427" t="s">
        <v>929</v>
      </c>
      <c r="E14" s="706" t="s">
        <v>1277</v>
      </c>
      <c r="F14" s="425"/>
      <c r="G14" s="425" t="s">
        <v>928</v>
      </c>
      <c r="H14" s="425"/>
      <c r="I14" s="471" t="s">
        <v>1002</v>
      </c>
      <c r="J14" s="467"/>
      <c r="K14" s="128"/>
      <c r="L14" s="128"/>
      <c r="M14" s="132"/>
      <c r="N14" s="464"/>
      <c r="O14" s="429"/>
      <c r="P14" s="429"/>
      <c r="Q14" s="429"/>
      <c r="R14" s="136"/>
      <c r="S14" s="130"/>
    </row>
    <row r="15" spans="1:19" ht="41.4">
      <c r="B15" s="469" t="s">
        <v>722</v>
      </c>
      <c r="C15" s="425" t="s">
        <v>723</v>
      </c>
      <c r="D15" s="427" t="s">
        <v>724</v>
      </c>
      <c r="E15" s="706" t="s">
        <v>260</v>
      </c>
      <c r="F15" s="425" t="s">
        <v>719</v>
      </c>
      <c r="G15" s="425" t="s">
        <v>944</v>
      </c>
      <c r="H15" s="425"/>
      <c r="I15" s="471" t="s">
        <v>426</v>
      </c>
      <c r="J15" s="467"/>
      <c r="K15" s="128"/>
      <c r="L15" s="128"/>
      <c r="M15" s="132"/>
      <c r="N15" s="464"/>
      <c r="O15" s="429"/>
      <c r="P15" s="134"/>
      <c r="Q15" s="134"/>
      <c r="R15" s="136"/>
      <c r="S15" s="130"/>
    </row>
    <row r="16" spans="1:19" s="570" customFormat="1" ht="41.4">
      <c r="B16" s="470" t="s">
        <v>821</v>
      </c>
      <c r="C16" s="425" t="s">
        <v>899</v>
      </c>
      <c r="D16" s="427" t="s">
        <v>924</v>
      </c>
      <c r="E16" s="706" t="s">
        <v>1278</v>
      </c>
      <c r="F16" s="425" t="s">
        <v>823</v>
      </c>
      <c r="G16" s="425" t="s">
        <v>898</v>
      </c>
      <c r="H16" s="609"/>
      <c r="I16" s="471" t="s">
        <v>463</v>
      </c>
      <c r="J16" s="467"/>
      <c r="K16" s="128"/>
      <c r="L16" s="128"/>
      <c r="M16" s="132"/>
      <c r="N16" s="464"/>
      <c r="O16" s="429"/>
      <c r="P16" s="429"/>
      <c r="Q16" s="429"/>
      <c r="R16" s="136"/>
      <c r="S16" s="130"/>
    </row>
    <row r="17" spans="2:19" ht="13.8">
      <c r="B17" s="514" t="s">
        <v>725</v>
      </c>
      <c r="C17" s="515"/>
      <c r="D17" s="515"/>
      <c r="E17" s="515"/>
      <c r="F17" s="515"/>
      <c r="G17" s="515"/>
      <c r="H17" s="515"/>
      <c r="I17" s="471"/>
      <c r="J17" s="467"/>
      <c r="K17" s="128"/>
      <c r="L17" s="128"/>
      <c r="M17" s="132"/>
      <c r="N17" s="464"/>
      <c r="O17" s="429"/>
      <c r="P17" s="134"/>
      <c r="Q17" s="134"/>
      <c r="R17" s="136"/>
      <c r="S17" s="130"/>
    </row>
    <row r="18" spans="2:19" ht="96.6">
      <c r="B18" s="470" t="s">
        <v>726</v>
      </c>
      <c r="C18" s="425" t="s">
        <v>727</v>
      </c>
      <c r="D18" s="427" t="s">
        <v>728</v>
      </c>
      <c r="E18" s="706" t="s">
        <v>1279</v>
      </c>
      <c r="F18" s="425" t="s">
        <v>729</v>
      </c>
      <c r="G18" s="425" t="s">
        <v>1270</v>
      </c>
      <c r="H18" s="425"/>
      <c r="I18" s="471" t="s">
        <v>426</v>
      </c>
      <c r="J18" s="467"/>
      <c r="K18" s="128"/>
      <c r="L18" s="128"/>
      <c r="M18" s="132"/>
      <c r="N18" s="464"/>
      <c r="O18" s="429"/>
      <c r="P18" s="134"/>
      <c r="Q18" s="134"/>
      <c r="R18" s="136"/>
      <c r="S18" s="130"/>
    </row>
    <row r="19" spans="2:19" ht="132" customHeight="1">
      <c r="B19" s="470" t="s">
        <v>730</v>
      </c>
      <c r="C19" s="425" t="s">
        <v>731</v>
      </c>
      <c r="D19" s="427" t="s">
        <v>732</v>
      </c>
      <c r="E19" s="706" t="s">
        <v>1279</v>
      </c>
      <c r="F19" s="425" t="s">
        <v>733</v>
      </c>
      <c r="G19" s="425" t="s">
        <v>1269</v>
      </c>
      <c r="H19" s="425"/>
      <c r="I19" s="471" t="s">
        <v>426</v>
      </c>
      <c r="J19" s="467"/>
      <c r="K19" s="128"/>
      <c r="L19" s="128"/>
      <c r="M19" s="132"/>
      <c r="N19" s="464"/>
      <c r="O19" s="429"/>
      <c r="P19" s="134"/>
      <c r="Q19" s="134"/>
      <c r="R19" s="136"/>
      <c r="S19" s="130"/>
    </row>
    <row r="20" spans="2:19" ht="0.75" customHeight="1">
      <c r="B20" s="470"/>
      <c r="C20" s="425"/>
      <c r="D20" s="427"/>
      <c r="E20" s="706"/>
      <c r="F20" s="425"/>
      <c r="G20" s="425"/>
      <c r="H20" s="425"/>
      <c r="I20" s="471"/>
      <c r="J20" s="467"/>
      <c r="K20" s="128"/>
      <c r="L20" s="128"/>
      <c r="M20" s="132"/>
      <c r="N20" s="464"/>
      <c r="O20" s="429"/>
      <c r="P20" s="134"/>
      <c r="Q20" s="134"/>
      <c r="R20" s="136"/>
      <c r="S20" s="130"/>
    </row>
    <row r="21" spans="2:19" ht="41.4">
      <c r="B21" s="470" t="s">
        <v>734</v>
      </c>
      <c r="C21" s="425" t="s">
        <v>735</v>
      </c>
      <c r="D21" s="427" t="s">
        <v>737</v>
      </c>
      <c r="E21" s="706" t="s">
        <v>260</v>
      </c>
      <c r="F21" s="425" t="s">
        <v>736</v>
      </c>
      <c r="G21" s="425" t="s">
        <v>1003</v>
      </c>
      <c r="H21" s="425"/>
      <c r="I21" s="471" t="s">
        <v>420</v>
      </c>
      <c r="J21" s="467"/>
      <c r="K21" s="128"/>
      <c r="L21" s="128"/>
      <c r="M21" s="132"/>
      <c r="N21" s="464"/>
      <c r="O21" s="429"/>
      <c r="P21" s="134"/>
      <c r="Q21" s="134"/>
      <c r="R21" s="136"/>
      <c r="S21" s="130"/>
    </row>
    <row r="22" spans="2:19" ht="79.5" customHeight="1">
      <c r="B22" s="470" t="s">
        <v>933</v>
      </c>
      <c r="C22" s="425" t="s">
        <v>931</v>
      </c>
      <c r="D22" s="427" t="s">
        <v>1004</v>
      </c>
      <c r="E22" s="706" t="s">
        <v>1280</v>
      </c>
      <c r="F22" s="425" t="s">
        <v>955</v>
      </c>
      <c r="G22" s="425" t="s">
        <v>956</v>
      </c>
      <c r="H22" s="425"/>
      <c r="I22" s="471" t="s">
        <v>180</v>
      </c>
      <c r="J22" s="467"/>
      <c r="K22" s="128"/>
      <c r="L22" s="128"/>
      <c r="M22" s="132"/>
      <c r="N22" s="464"/>
      <c r="O22" s="429"/>
      <c r="P22" s="134"/>
      <c r="Q22" s="134"/>
      <c r="R22" s="136"/>
      <c r="S22" s="130"/>
    </row>
    <row r="23" spans="2:19" ht="13.8" hidden="1">
      <c r="B23" s="470"/>
      <c r="C23" s="425"/>
      <c r="D23" s="427"/>
      <c r="E23" s="706"/>
      <c r="F23" s="425"/>
      <c r="G23" s="425"/>
      <c r="H23" s="425"/>
      <c r="I23" s="471"/>
      <c r="J23" s="467"/>
      <c r="K23" s="128"/>
      <c r="L23" s="128"/>
      <c r="M23" s="132"/>
      <c r="N23" s="464"/>
      <c r="O23" s="429"/>
      <c r="P23" s="134"/>
      <c r="Q23" s="134"/>
      <c r="R23" s="136"/>
      <c r="S23" s="130"/>
    </row>
    <row r="24" spans="2:19" ht="13.8" hidden="1">
      <c r="B24" s="470"/>
      <c r="C24" s="425"/>
      <c r="D24" s="427"/>
      <c r="E24" s="706"/>
      <c r="F24" s="425"/>
      <c r="G24" s="425"/>
      <c r="H24" s="425"/>
      <c r="I24" s="471"/>
      <c r="J24" s="467"/>
      <c r="K24" s="128"/>
      <c r="L24" s="128"/>
      <c r="M24" s="132"/>
      <c r="N24" s="464"/>
      <c r="O24" s="429"/>
      <c r="P24" s="134"/>
      <c r="Q24" s="134"/>
      <c r="R24" s="136"/>
      <c r="S24" s="130"/>
    </row>
    <row r="25" spans="2:19" ht="13.8">
      <c r="B25" s="525" t="s">
        <v>387</v>
      </c>
      <c r="C25" s="310"/>
      <c r="D25" s="526"/>
      <c r="E25" s="364"/>
      <c r="F25" s="310"/>
      <c r="G25" s="310"/>
      <c r="H25" s="310"/>
      <c r="I25" s="311"/>
      <c r="J25" s="364"/>
      <c r="K25" s="310"/>
      <c r="L25" s="310"/>
      <c r="M25" s="527"/>
      <c r="N25" s="528"/>
      <c r="O25" s="529"/>
      <c r="P25" s="529"/>
      <c r="Q25" s="529"/>
      <c r="R25" s="530"/>
      <c r="S25" s="531"/>
    </row>
    <row r="26" spans="2:19" ht="13.8">
      <c r="B26" s="470"/>
      <c r="C26" s="425"/>
      <c r="D26" s="427"/>
      <c r="E26" s="706"/>
      <c r="F26" s="425"/>
      <c r="G26" s="425"/>
      <c r="H26" s="425"/>
      <c r="I26" s="471"/>
      <c r="J26" s="467"/>
      <c r="K26" s="128"/>
      <c r="L26" s="128"/>
      <c r="M26" s="132"/>
      <c r="N26" s="464"/>
      <c r="O26" s="429"/>
      <c r="P26" s="134"/>
      <c r="Q26" s="134"/>
      <c r="R26" s="136"/>
      <c r="S26" s="130"/>
    </row>
    <row r="27" spans="2:19" ht="41.4">
      <c r="B27" s="470" t="s">
        <v>738</v>
      </c>
      <c r="C27" s="425" t="s">
        <v>1054</v>
      </c>
      <c r="D27" s="427" t="s">
        <v>1053</v>
      </c>
      <c r="E27" s="706" t="s">
        <v>1281</v>
      </c>
      <c r="F27" s="425" t="s">
        <v>739</v>
      </c>
      <c r="G27" s="425" t="s">
        <v>740</v>
      </c>
      <c r="H27" s="425"/>
      <c r="I27" s="471" t="s">
        <v>711</v>
      </c>
      <c r="J27" s="467"/>
      <c r="K27" s="128"/>
      <c r="L27" s="128"/>
      <c r="M27" s="132"/>
      <c r="N27" s="464"/>
      <c r="O27" s="429"/>
      <c r="P27" s="134"/>
      <c r="Q27" s="134"/>
      <c r="R27" s="136"/>
      <c r="S27" s="130"/>
    </row>
    <row r="28" spans="2:19" ht="41.4">
      <c r="B28" s="470" t="s">
        <v>1282</v>
      </c>
      <c r="C28" s="425" t="s">
        <v>1283</v>
      </c>
      <c r="D28" s="427" t="s">
        <v>741</v>
      </c>
      <c r="E28" s="706" t="s">
        <v>1284</v>
      </c>
      <c r="F28" s="425" t="s">
        <v>742</v>
      </c>
      <c r="G28" s="425" t="s">
        <v>740</v>
      </c>
      <c r="H28" s="425"/>
      <c r="I28" s="471" t="s">
        <v>1005</v>
      </c>
      <c r="J28" s="467"/>
      <c r="K28" s="128"/>
      <c r="L28" s="128"/>
      <c r="M28" s="132"/>
      <c r="N28" s="464"/>
      <c r="O28" s="429"/>
      <c r="P28" s="134"/>
      <c r="Q28" s="134"/>
      <c r="R28" s="136"/>
      <c r="S28" s="130"/>
    </row>
    <row r="29" spans="2:19" ht="55.2">
      <c r="B29" s="470" t="s">
        <v>743</v>
      </c>
      <c r="C29" s="425" t="s">
        <v>180</v>
      </c>
      <c r="D29" s="427" t="s">
        <v>945</v>
      </c>
      <c r="E29" s="706" t="s">
        <v>1285</v>
      </c>
      <c r="F29" s="425" t="s">
        <v>742</v>
      </c>
      <c r="G29" s="425" t="s">
        <v>740</v>
      </c>
      <c r="H29" s="425"/>
      <c r="I29" s="471" t="s">
        <v>180</v>
      </c>
      <c r="J29" s="467"/>
      <c r="K29" s="128"/>
      <c r="L29" s="128"/>
      <c r="M29" s="132"/>
      <c r="N29" s="464"/>
      <c r="O29" s="429"/>
      <c r="P29" s="134"/>
      <c r="Q29" s="134"/>
      <c r="R29" s="136"/>
      <c r="S29" s="130"/>
    </row>
    <row r="30" spans="2:19" ht="55.2">
      <c r="B30" s="470" t="s">
        <v>744</v>
      </c>
      <c r="C30" s="425" t="s">
        <v>180</v>
      </c>
      <c r="D30" s="427" t="s">
        <v>946</v>
      </c>
      <c r="E30" s="706" t="s">
        <v>1280</v>
      </c>
      <c r="F30" s="425" t="s">
        <v>742</v>
      </c>
      <c r="G30" s="425" t="s">
        <v>947</v>
      </c>
      <c r="H30" s="425"/>
      <c r="I30" s="471" t="s">
        <v>180</v>
      </c>
      <c r="J30" s="467"/>
      <c r="K30" s="128"/>
      <c r="L30" s="128"/>
      <c r="M30" s="132"/>
      <c r="N30" s="464"/>
      <c r="O30" s="429"/>
      <c r="P30" s="134"/>
      <c r="Q30" s="134"/>
      <c r="R30" s="136"/>
      <c r="S30" s="130"/>
    </row>
    <row r="31" spans="2:19" ht="0.75" customHeight="1">
      <c r="B31" s="470"/>
      <c r="C31" s="425"/>
      <c r="D31" s="427"/>
      <c r="E31" s="706"/>
      <c r="F31" s="425"/>
      <c r="G31" s="425"/>
      <c r="H31" s="425"/>
      <c r="I31" s="471"/>
      <c r="J31" s="467"/>
      <c r="K31" s="128"/>
      <c r="L31" s="128"/>
      <c r="M31" s="132"/>
      <c r="N31" s="464"/>
      <c r="O31" s="429"/>
      <c r="P31" s="134"/>
      <c r="Q31" s="134"/>
      <c r="R31" s="136"/>
      <c r="S31" s="130"/>
    </row>
    <row r="32" spans="2:19" ht="13.8" hidden="1">
      <c r="B32" s="470"/>
      <c r="C32" s="425"/>
      <c r="D32" s="427"/>
      <c r="E32" s="706"/>
      <c r="F32" s="425"/>
      <c r="G32" s="425"/>
      <c r="H32" s="425"/>
      <c r="I32" s="471"/>
      <c r="J32" s="467"/>
      <c r="K32" s="128"/>
      <c r="L32" s="128"/>
      <c r="M32" s="132"/>
      <c r="N32" s="464"/>
      <c r="O32" s="429"/>
      <c r="P32" s="134"/>
      <c r="Q32" s="134"/>
      <c r="R32" s="136"/>
      <c r="S32" s="130"/>
    </row>
    <row r="33" spans="2:19" ht="13.8">
      <c r="B33" s="525" t="s">
        <v>388</v>
      </c>
      <c r="C33" s="310"/>
      <c r="D33" s="526"/>
      <c r="E33" s="364"/>
      <c r="F33" s="310"/>
      <c r="G33" s="310"/>
      <c r="H33" s="310"/>
      <c r="I33" s="311"/>
      <c r="J33" s="364"/>
      <c r="K33" s="310"/>
      <c r="L33" s="310"/>
      <c r="M33" s="527"/>
      <c r="N33" s="528"/>
      <c r="O33" s="529"/>
      <c r="P33" s="529"/>
      <c r="Q33" s="529"/>
      <c r="R33" s="530"/>
      <c r="S33" s="531"/>
    </row>
    <row r="34" spans="2:19" ht="69">
      <c r="B34" s="470" t="s">
        <v>755</v>
      </c>
      <c r="C34" s="425" t="s">
        <v>756</v>
      </c>
      <c r="D34" s="427" t="s">
        <v>757</v>
      </c>
      <c r="E34" s="706" t="s">
        <v>260</v>
      </c>
      <c r="F34" s="425" t="s">
        <v>758</v>
      </c>
      <c r="G34" s="425" t="s">
        <v>1006</v>
      </c>
      <c r="H34" s="425"/>
      <c r="I34" s="471" t="s">
        <v>463</v>
      </c>
      <c r="J34" s="467"/>
      <c r="K34" s="128"/>
      <c r="L34" s="128"/>
      <c r="M34" s="132"/>
      <c r="N34" s="464"/>
      <c r="O34" s="429"/>
      <c r="P34" s="134"/>
      <c r="Q34" s="134"/>
      <c r="R34" s="136"/>
      <c r="S34" s="130"/>
    </row>
    <row r="35" spans="2:19" ht="27.6">
      <c r="B35" s="470" t="s">
        <v>759</v>
      </c>
      <c r="C35" s="425" t="s">
        <v>760</v>
      </c>
      <c r="D35" s="427" t="s">
        <v>761</v>
      </c>
      <c r="E35" s="706" t="s">
        <v>260</v>
      </c>
      <c r="F35" s="425" t="s">
        <v>762</v>
      </c>
      <c r="G35" s="425" t="s">
        <v>948</v>
      </c>
      <c r="H35" s="425"/>
      <c r="I35" s="471" t="s">
        <v>420</v>
      </c>
      <c r="J35" s="467"/>
      <c r="K35" s="128"/>
      <c r="L35" s="128"/>
      <c r="M35" s="132"/>
      <c r="N35" s="464"/>
      <c r="O35" s="429"/>
      <c r="P35" s="134"/>
      <c r="Q35" s="134"/>
      <c r="R35" s="136"/>
      <c r="S35" s="130"/>
    </row>
    <row r="36" spans="2:19" ht="41.4">
      <c r="B36" s="470" t="s">
        <v>763</v>
      </c>
      <c r="C36" s="425" t="s">
        <v>950</v>
      </c>
      <c r="D36" s="427" t="s">
        <v>949</v>
      </c>
      <c r="E36" s="706" t="s">
        <v>260</v>
      </c>
      <c r="F36" s="425"/>
      <c r="G36" s="425" t="s">
        <v>1162</v>
      </c>
      <c r="H36" s="425"/>
      <c r="I36" s="471"/>
      <c r="J36" s="467"/>
      <c r="K36" s="128"/>
      <c r="L36" s="128"/>
      <c r="M36" s="132"/>
      <c r="N36" s="464"/>
      <c r="O36" s="429"/>
      <c r="P36" s="134"/>
      <c r="Q36" s="134"/>
      <c r="R36" s="136"/>
      <c r="S36" s="130"/>
    </row>
    <row r="37" spans="2:19" ht="27.6">
      <c r="B37" s="470" t="s">
        <v>1097</v>
      </c>
      <c r="C37" s="425" t="s">
        <v>1098</v>
      </c>
      <c r="D37" s="427" t="s">
        <v>757</v>
      </c>
      <c r="E37" s="706" t="s">
        <v>260</v>
      </c>
      <c r="F37" s="425" t="s">
        <v>762</v>
      </c>
      <c r="G37" s="425" t="s">
        <v>1165</v>
      </c>
      <c r="H37" s="425"/>
      <c r="I37" s="471" t="s">
        <v>1099</v>
      </c>
      <c r="J37" s="467"/>
      <c r="K37" s="128"/>
      <c r="L37" s="128"/>
      <c r="M37" s="132"/>
      <c r="N37" s="464"/>
      <c r="O37" s="429"/>
      <c r="P37" s="134"/>
      <c r="Q37" s="134"/>
      <c r="R37" s="136"/>
      <c r="S37" s="130"/>
    </row>
    <row r="38" spans="2:19" s="570" customFormat="1" ht="82.8">
      <c r="B38" s="470" t="s">
        <v>1346</v>
      </c>
      <c r="C38" s="425" t="s">
        <v>1100</v>
      </c>
      <c r="D38" s="427" t="s">
        <v>1101</v>
      </c>
      <c r="E38" s="706" t="s">
        <v>260</v>
      </c>
      <c r="F38" s="425" t="s">
        <v>1102</v>
      </c>
      <c r="G38" s="425" t="s">
        <v>1165</v>
      </c>
      <c r="H38" s="425"/>
      <c r="I38" s="471" t="s">
        <v>1102</v>
      </c>
      <c r="J38" s="467"/>
      <c r="K38" s="128"/>
      <c r="L38" s="128"/>
      <c r="M38" s="132"/>
      <c r="N38" s="464"/>
      <c r="O38" s="429"/>
      <c r="P38" s="429"/>
      <c r="Q38" s="429"/>
      <c r="R38" s="136"/>
      <c r="S38" s="130"/>
    </row>
    <row r="39" spans="2:19" ht="13.8">
      <c r="B39" s="583" t="s">
        <v>745</v>
      </c>
      <c r="C39" s="425"/>
      <c r="D39" s="427"/>
      <c r="E39" s="706"/>
      <c r="F39" s="425"/>
      <c r="G39" s="425"/>
      <c r="H39" s="425"/>
      <c r="I39" s="471"/>
      <c r="J39" s="467"/>
      <c r="K39" s="128"/>
      <c r="L39" s="128"/>
      <c r="M39" s="132"/>
      <c r="N39" s="464"/>
      <c r="O39" s="429"/>
      <c r="P39" s="134"/>
      <c r="Q39" s="134"/>
      <c r="R39" s="136"/>
      <c r="S39" s="130"/>
    </row>
    <row r="40" spans="2:19" ht="69">
      <c r="B40" s="470" t="s">
        <v>746</v>
      </c>
      <c r="C40" s="425" t="s">
        <v>180</v>
      </c>
      <c r="D40" s="427" t="s">
        <v>1164</v>
      </c>
      <c r="E40" s="706" t="s">
        <v>1286</v>
      </c>
      <c r="F40" s="425" t="s">
        <v>747</v>
      </c>
      <c r="G40" s="425" t="s">
        <v>1163</v>
      </c>
      <c r="H40" s="425"/>
      <c r="I40" s="471" t="s">
        <v>180</v>
      </c>
      <c r="J40" s="467"/>
      <c r="K40" s="128"/>
      <c r="L40" s="128"/>
      <c r="M40" s="132"/>
      <c r="N40" s="464"/>
      <c r="O40" s="429"/>
      <c r="P40" s="134"/>
      <c r="Q40" s="134"/>
      <c r="R40" s="136"/>
      <c r="S40" s="130"/>
    </row>
    <row r="41" spans="2:19" ht="27.6">
      <c r="B41" s="470" t="s">
        <v>748</v>
      </c>
      <c r="C41" s="425" t="s">
        <v>749</v>
      </c>
      <c r="D41" s="427" t="s">
        <v>750</v>
      </c>
      <c r="E41" s="706" t="s">
        <v>260</v>
      </c>
      <c r="F41" s="425" t="s">
        <v>719</v>
      </c>
      <c r="G41" s="425" t="s">
        <v>1007</v>
      </c>
      <c r="H41" s="425"/>
      <c r="I41" s="471" t="s">
        <v>440</v>
      </c>
      <c r="J41" s="467"/>
      <c r="K41" s="128"/>
      <c r="L41" s="128"/>
      <c r="M41" s="132"/>
      <c r="N41" s="464"/>
      <c r="O41" s="429"/>
      <c r="P41" s="134"/>
      <c r="Q41" s="134"/>
      <c r="R41" s="136"/>
      <c r="S41" s="130"/>
    </row>
    <row r="42" spans="2:19" ht="96.6">
      <c r="B42" s="470" t="s">
        <v>444</v>
      </c>
      <c r="C42" s="425" t="s">
        <v>934</v>
      </c>
      <c r="D42" s="427" t="s">
        <v>751</v>
      </c>
      <c r="E42" s="706" t="s">
        <v>1287</v>
      </c>
      <c r="F42" s="425" t="s">
        <v>752</v>
      </c>
      <c r="G42" s="425" t="s">
        <v>951</v>
      </c>
      <c r="H42" s="425" t="s">
        <v>935</v>
      </c>
      <c r="I42" s="471" t="s">
        <v>420</v>
      </c>
      <c r="J42" s="467"/>
      <c r="K42" s="128"/>
      <c r="L42" s="128"/>
      <c r="M42" s="132"/>
      <c r="N42" s="464"/>
      <c r="O42" s="429"/>
      <c r="P42" s="134"/>
      <c r="Q42" s="134"/>
      <c r="R42" s="136"/>
      <c r="S42" s="130"/>
    </row>
    <row r="43" spans="2:19" ht="69">
      <c r="B43" s="469" t="s">
        <v>753</v>
      </c>
      <c r="C43" s="425"/>
      <c r="D43" s="427" t="s">
        <v>952</v>
      </c>
      <c r="E43" s="706" t="s">
        <v>1288</v>
      </c>
      <c r="F43" s="425" t="s">
        <v>733</v>
      </c>
      <c r="G43" s="425"/>
      <c r="H43" s="425" t="s">
        <v>754</v>
      </c>
      <c r="I43" s="471"/>
      <c r="J43" s="467"/>
      <c r="K43" s="128"/>
      <c r="L43" s="128"/>
      <c r="M43" s="132"/>
      <c r="N43" s="464"/>
      <c r="O43" s="429"/>
      <c r="P43" s="134"/>
      <c r="Q43" s="134"/>
      <c r="R43" s="136"/>
      <c r="S43" s="130"/>
    </row>
    <row r="44" spans="2:19" ht="82.8">
      <c r="B44" s="470" t="s">
        <v>1103</v>
      </c>
      <c r="C44" s="425"/>
      <c r="D44" s="427" t="s">
        <v>1107</v>
      </c>
      <c r="E44" s="706" t="s">
        <v>260</v>
      </c>
      <c r="F44" s="425" t="s">
        <v>736</v>
      </c>
      <c r="G44" s="425" t="s">
        <v>1105</v>
      </c>
      <c r="H44" s="425" t="s">
        <v>1106</v>
      </c>
      <c r="I44" s="471" t="s">
        <v>1104</v>
      </c>
      <c r="J44" s="467"/>
      <c r="K44" s="128"/>
      <c r="L44" s="128"/>
      <c r="M44" s="132"/>
      <c r="N44" s="464"/>
      <c r="O44" s="429"/>
      <c r="P44" s="134"/>
      <c r="Q44" s="134"/>
      <c r="R44" s="136"/>
      <c r="S44" s="130"/>
    </row>
    <row r="45" spans="2:19" ht="14.4" thickBot="1">
      <c r="B45" s="472"/>
      <c r="C45" s="426"/>
      <c r="D45" s="428"/>
      <c r="E45" s="707"/>
      <c r="F45" s="426"/>
      <c r="G45" s="426"/>
      <c r="H45" s="426"/>
      <c r="I45" s="473"/>
      <c r="J45" s="468"/>
      <c r="K45" s="129"/>
      <c r="L45" s="129"/>
      <c r="M45" s="133"/>
      <c r="N45" s="465"/>
      <c r="O45" s="430"/>
      <c r="P45" s="135"/>
      <c r="Q45" s="135"/>
      <c r="R45" s="137"/>
      <c r="S45" s="131"/>
    </row>
    <row r="46" spans="2:19">
      <c r="B46" s="1"/>
    </row>
    <row r="47" spans="2:19">
      <c r="B47" s="1"/>
    </row>
    <row r="48" spans="2:19">
      <c r="B48" s="1"/>
    </row>
    <row r="49" spans="2:2">
      <c r="B49" s="1"/>
    </row>
    <row r="50" spans="2:2">
      <c r="B50" s="1"/>
    </row>
    <row r="51" spans="2:2">
      <c r="B51" s="1"/>
    </row>
    <row r="52" spans="2:2">
      <c r="B52" s="1"/>
    </row>
    <row r="53" spans="2:2">
      <c r="B53" s="1"/>
    </row>
    <row r="54" spans="2:2">
      <c r="B54" s="1"/>
    </row>
    <row r="55" spans="2:2">
      <c r="B55" s="1"/>
    </row>
    <row r="56" spans="2:2">
      <c r="B56" s="1"/>
    </row>
    <row r="57" spans="2:2">
      <c r="B57" s="85"/>
    </row>
    <row r="58" spans="2:2">
      <c r="B58" s="85"/>
    </row>
    <row r="59" spans="2:2">
      <c r="B59" s="85"/>
    </row>
    <row r="60" spans="2:2">
      <c r="B60" s="85"/>
    </row>
    <row r="61" spans="2:2">
      <c r="B61" s="85"/>
    </row>
    <row r="62" spans="2:2">
      <c r="B62" s="85"/>
    </row>
    <row r="63" spans="2:2">
      <c r="B63" s="85"/>
    </row>
    <row r="64" spans="2:2">
      <c r="B64" s="85"/>
    </row>
    <row r="65" spans="2:2">
      <c r="B65" s="85"/>
    </row>
    <row r="66" spans="2:2">
      <c r="B66" s="85"/>
    </row>
    <row r="67" spans="2:2">
      <c r="B67" s="85"/>
    </row>
    <row r="68" spans="2:2">
      <c r="B68" s="85"/>
    </row>
    <row r="69" spans="2:2">
      <c r="B69" s="85"/>
    </row>
    <row r="70" spans="2:2">
      <c r="B70" s="85"/>
    </row>
    <row r="71" spans="2:2">
      <c r="B71" s="85"/>
    </row>
    <row r="72" spans="2:2">
      <c r="B72" s="85"/>
    </row>
    <row r="73" spans="2:2">
      <c r="B73" s="85"/>
    </row>
    <row r="74" spans="2:2">
      <c r="B74" s="85"/>
    </row>
    <row r="75" spans="2:2">
      <c r="B75" s="85"/>
    </row>
    <row r="76" spans="2:2">
      <c r="B76" s="85"/>
    </row>
    <row r="77" spans="2:2">
      <c r="B77" s="85"/>
    </row>
    <row r="78" spans="2:2">
      <c r="B78" s="85"/>
    </row>
    <row r="79" spans="2:2">
      <c r="B79" s="85"/>
    </row>
    <row r="80" spans="2:2">
      <c r="B80" s="85"/>
    </row>
    <row r="81" spans="2:2">
      <c r="B81" s="85"/>
    </row>
    <row r="82" spans="2:2">
      <c r="B82" s="85"/>
    </row>
    <row r="83" spans="2:2">
      <c r="B83" s="85"/>
    </row>
    <row r="84" spans="2:2">
      <c r="B84" s="85"/>
    </row>
    <row r="85" spans="2:2">
      <c r="B85" s="85"/>
    </row>
    <row r="86" spans="2:2">
      <c r="B86" s="85"/>
    </row>
    <row r="87" spans="2:2">
      <c r="B87" s="85"/>
    </row>
    <row r="88" spans="2:2">
      <c r="B88" s="85"/>
    </row>
    <row r="89" spans="2:2">
      <c r="B89" s="85"/>
    </row>
    <row r="90" spans="2:2">
      <c r="B90" s="85"/>
    </row>
    <row r="91" spans="2:2">
      <c r="B91" s="85"/>
    </row>
    <row r="92" spans="2:2">
      <c r="B92" s="85"/>
    </row>
    <row r="93" spans="2:2">
      <c r="B93" s="85"/>
    </row>
    <row r="94" spans="2:2">
      <c r="B94" s="85"/>
    </row>
  </sheetData>
  <mergeCells count="3">
    <mergeCell ref="J4:M4"/>
    <mergeCell ref="N4:R4"/>
    <mergeCell ref="C4:I4"/>
  </mergeCells>
  <phoneticPr fontId="25" type="noConversion"/>
  <conditionalFormatting sqref="N6:O45">
    <cfRule type="cellIs" dxfId="41" priority="7" stopIfTrue="1" operator="equal">
      <formula>"Tulossa"</formula>
    </cfRule>
    <cfRule type="cellIs" dxfId="40" priority="8" stopIfTrue="1" operator="equal">
      <formula>"alle 2v"</formula>
    </cfRule>
    <cfRule type="cellIs" dxfId="39" priority="9" stopIfTrue="1" operator="equal">
      <formula>"yli 8v"</formula>
    </cfRule>
  </conditionalFormatting>
  <conditionalFormatting sqref="P6:P45">
    <cfRule type="cellIs" dxfId="38" priority="10" stopIfTrue="1" operator="equal">
      <formula>"Kriittinen"</formula>
    </cfRule>
    <cfRule type="cellIs" dxfId="37" priority="11" stopIfTrue="1" operator="equal">
      <formula>"Tärkeä"</formula>
    </cfRule>
    <cfRule type="cellIs" dxfId="36" priority="12" stopIfTrue="1" operator="equal">
      <formula>"Vähäinen"</formula>
    </cfRule>
  </conditionalFormatting>
  <conditionalFormatting sqref="Q6:Q45">
    <cfRule type="cellIs" dxfId="35" priority="13" stopIfTrue="1" operator="equal">
      <formula>"Suuri"</formula>
    </cfRule>
    <cfRule type="cellIs" dxfId="34" priority="14" stopIfTrue="1" operator="equal">
      <formula>"Kohtalainen"</formula>
    </cfRule>
    <cfRule type="cellIs" dxfId="33" priority="15" stopIfTrue="1" operator="equal">
      <formula>"Pieni"</formula>
    </cfRule>
  </conditionalFormatting>
  <conditionalFormatting sqref="R6:R45">
    <cfRule type="cellIs" dxfId="32" priority="16" stopIfTrue="1" operator="equal">
      <formula>"Hyvä"</formula>
    </cfRule>
    <cfRule type="cellIs" dxfId="31" priority="17" stopIfTrue="1" operator="equal">
      <formula>"Kohtalainen"</formula>
    </cfRule>
    <cfRule type="cellIs" dxfId="30" priority="18" stopIfTrue="1" operator="equal">
      <formula>"Huono"</formula>
    </cfRule>
  </conditionalFormatting>
  <dataValidations disablePrompts="1" count="4">
    <dataValidation type="list" allowBlank="1" showInputMessage="1" showErrorMessage="1" errorTitle="Virheellinen arvo" error="Valitse listasta" promptTitle="Järjestelmän ikä" prompt="- Tulossa, ei vielä tuotannossa_x000a_- alle 2 vuotta_x000a_- 2-8 vuotta_x000a_- yli 8 vuotta" sqref="N6:O45">
      <formula1>"Tulossa, alle 2v, 2-8v, yli 8v"</formula1>
    </dataValidation>
    <dataValidation type="list" allowBlank="1" showInputMessage="1" showErrorMessage="1" errorTitle="Virheellinen arvo" error="Valitse listasta" promptTitle="Kriittisyys" prompt="Miten merkittävä järjestelmä on kyseessä?" sqref="P6:P45">
      <formula1>"Kriittinen, Tärkeä, Hyödyllinen, Vähäinen"</formula1>
    </dataValidation>
    <dataValidation type="list" allowBlank="1" showInputMessage="1" showErrorMessage="1" errorTitle="Virheellinen arvo" error="Valitse listasta" promptTitle="Uusimistarve" prompt="Miten suuri on ko. järjestelmä muutostarve? Pitääkö sitä uusia?" sqref="Q6:Q45">
      <formula1>"Suuri, Kohtalainen, Pieni"</formula1>
    </dataValidation>
    <dataValidation type="list" allowBlank="1" showInputMessage="1" showErrorMessage="1" errorTitle="Virheellinen arvo" error="Valitse listasta" promptTitle="Palvelevuus" prompt="Miten hyvä on järjestelmän palvelevuus substanssitoiminnan näkökulmasta?" sqref="R6:R45">
      <formula1>"Hyvä, Kohtalainen, Huono"</formula1>
    </dataValidation>
  </dataValidations>
  <hyperlinks>
    <hyperlink ref="A1" location="Pääsivu!A1" display="⌂"/>
  </hyperlinks>
  <pageMargins left="0.39370078740157483" right="0.23622047244094491" top="0.27559055118110237" bottom="0.31496062992125984" header="0.19685039370078741" footer="0.23622047244094491"/>
  <pageSetup paperSize="8" scale="96" fitToHeight="6" orientation="landscape"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sheetPr>
    <tabColor rgb="FFC00000"/>
  </sheetPr>
  <dimension ref="A1:G19"/>
  <sheetViews>
    <sheetView zoomScale="120" zoomScaleNormal="120" workbookViewId="0">
      <pane ySplit="5" topLeftCell="A6" activePane="bottomLeft" state="frozen"/>
      <selection activeCell="R13" sqref="R13"/>
      <selection pane="bottomLeft" activeCell="I42" sqref="I42"/>
    </sheetView>
  </sheetViews>
  <sheetFormatPr defaultRowHeight="13.2"/>
  <cols>
    <col min="1" max="1" width="2.6640625" customWidth="1"/>
    <col min="2" max="2" width="40.33203125" style="563" customWidth="1"/>
    <col min="3" max="3" width="11.6640625" customWidth="1"/>
    <col min="4" max="4" width="49" customWidth="1"/>
    <col min="5" max="5" width="26.5546875" customWidth="1"/>
    <col min="6" max="6" width="12.88671875" customWidth="1"/>
    <col min="8" max="8" width="11" customWidth="1"/>
  </cols>
  <sheetData>
    <row r="1" spans="1:7" s="160" customFormat="1" ht="20.399999999999999">
      <c r="A1" s="367" t="s">
        <v>315</v>
      </c>
      <c r="B1" s="561" t="s">
        <v>137</v>
      </c>
    </row>
    <row r="3" spans="1:7" ht="13.8">
      <c r="B3" s="562" t="str">
        <f>CONCATENATE("Versio ",Pääsivu!D6)</f>
        <v>Versio 1.0</v>
      </c>
      <c r="C3" s="25">
        <f>Pääsivu!D7</f>
        <v>41984</v>
      </c>
    </row>
    <row r="4" spans="1:7" ht="13.8" thickBot="1"/>
    <row r="5" spans="1:7" ht="24.75" customHeight="1" thickBot="1">
      <c r="B5" s="560" t="s">
        <v>230</v>
      </c>
      <c r="C5" s="318" t="s">
        <v>220</v>
      </c>
      <c r="D5" s="9" t="s">
        <v>19</v>
      </c>
      <c r="E5" s="9" t="s">
        <v>20</v>
      </c>
      <c r="F5" s="564" t="s">
        <v>575</v>
      </c>
    </row>
    <row r="6" spans="1:7" ht="5.4" customHeight="1">
      <c r="B6" s="39"/>
      <c r="C6" s="33"/>
      <c r="D6" s="27"/>
      <c r="E6" s="548"/>
      <c r="F6" s="403"/>
    </row>
    <row r="7" spans="1:7" ht="125.25" customHeight="1">
      <c r="B7" s="550" t="s">
        <v>1019</v>
      </c>
      <c r="C7" s="542" t="s">
        <v>262</v>
      </c>
      <c r="D7" s="548" t="s">
        <v>576</v>
      </c>
      <c r="E7" s="548" t="s">
        <v>475</v>
      </c>
      <c r="F7" s="549" t="s">
        <v>564</v>
      </c>
    </row>
    <row r="8" spans="1:7" ht="55.2">
      <c r="B8" s="550" t="s">
        <v>474</v>
      </c>
      <c r="C8" s="542" t="s">
        <v>261</v>
      </c>
      <c r="D8" s="556" t="s">
        <v>1306</v>
      </c>
      <c r="E8" s="548" t="s">
        <v>475</v>
      </c>
      <c r="F8" s="549" t="s">
        <v>564</v>
      </c>
    </row>
    <row r="9" spans="1:7" ht="63.75" customHeight="1">
      <c r="B9" s="550" t="s">
        <v>476</v>
      </c>
      <c r="C9" s="541" t="s">
        <v>262</v>
      </c>
      <c r="D9" s="540" t="s">
        <v>479</v>
      </c>
      <c r="E9" s="548" t="s">
        <v>580</v>
      </c>
      <c r="F9" s="549" t="s">
        <v>564</v>
      </c>
    </row>
    <row r="10" spans="1:7" ht="102.75" customHeight="1">
      <c r="B10" s="550" t="s">
        <v>477</v>
      </c>
      <c r="C10" s="541" t="s">
        <v>262</v>
      </c>
      <c r="D10" s="556" t="s">
        <v>1347</v>
      </c>
      <c r="E10" s="548" t="s">
        <v>581</v>
      </c>
      <c r="F10" s="549" t="s">
        <v>578</v>
      </c>
      <c r="G10" s="558"/>
    </row>
    <row r="11" spans="1:7" ht="69">
      <c r="B11" s="550" t="s">
        <v>1351</v>
      </c>
      <c r="C11" s="542" t="s">
        <v>261</v>
      </c>
      <c r="D11" s="548" t="s">
        <v>1345</v>
      </c>
      <c r="E11" s="548" t="s">
        <v>1352</v>
      </c>
      <c r="F11" s="549"/>
    </row>
    <row r="12" spans="1:7" ht="55.2">
      <c r="B12" s="550" t="s">
        <v>577</v>
      </c>
      <c r="C12" s="542" t="s">
        <v>262</v>
      </c>
      <c r="D12" s="548" t="s">
        <v>466</v>
      </c>
      <c r="E12" s="548"/>
      <c r="F12" s="549" t="s">
        <v>578</v>
      </c>
      <c r="G12" s="558"/>
    </row>
    <row r="13" spans="1:7" ht="41.4">
      <c r="B13" s="550" t="s">
        <v>582</v>
      </c>
      <c r="C13" s="34" t="s">
        <v>262</v>
      </c>
      <c r="D13" s="548" t="s">
        <v>1266</v>
      </c>
      <c r="E13" s="548" t="s">
        <v>1020</v>
      </c>
      <c r="F13" s="549" t="s">
        <v>564</v>
      </c>
      <c r="G13" s="558"/>
    </row>
    <row r="14" spans="1:7" ht="66.75" customHeight="1">
      <c r="B14" s="550" t="s">
        <v>480</v>
      </c>
      <c r="C14" s="34" t="s">
        <v>262</v>
      </c>
      <c r="D14" s="548" t="s">
        <v>579</v>
      </c>
      <c r="E14" s="548"/>
      <c r="F14" s="549" t="s">
        <v>578</v>
      </c>
    </row>
    <row r="15" spans="1:7" ht="27.6">
      <c r="B15" s="550" t="s">
        <v>505</v>
      </c>
      <c r="C15" s="554" t="s">
        <v>262</v>
      </c>
      <c r="D15" s="548" t="s">
        <v>506</v>
      </c>
      <c r="E15" s="548"/>
      <c r="F15" s="549" t="s">
        <v>578</v>
      </c>
    </row>
    <row r="16" spans="1:7" ht="27.6">
      <c r="B16" s="550" t="s">
        <v>563</v>
      </c>
      <c r="C16" s="34" t="s">
        <v>262</v>
      </c>
      <c r="D16" s="29" t="s">
        <v>1348</v>
      </c>
      <c r="E16" s="548"/>
      <c r="F16" s="549" t="s">
        <v>578</v>
      </c>
    </row>
    <row r="17" spans="2:6" ht="27.6">
      <c r="B17" s="550" t="s">
        <v>1267</v>
      </c>
      <c r="C17" s="554" t="s">
        <v>262</v>
      </c>
      <c r="D17" s="548" t="s">
        <v>1021</v>
      </c>
      <c r="E17" s="548" t="s">
        <v>1020</v>
      </c>
      <c r="F17" s="549" t="s">
        <v>578</v>
      </c>
    </row>
    <row r="18" spans="2:6" ht="110.4">
      <c r="B18" s="550" t="s">
        <v>1350</v>
      </c>
      <c r="C18" s="576" t="s">
        <v>262</v>
      </c>
      <c r="D18" s="29" t="s">
        <v>1353</v>
      </c>
      <c r="E18" s="548" t="s">
        <v>1326</v>
      </c>
      <c r="F18" s="549" t="s">
        <v>578</v>
      </c>
    </row>
    <row r="19" spans="2:6" ht="14.4" thickBot="1">
      <c r="B19" s="41"/>
      <c r="C19" s="35"/>
      <c r="D19" s="31"/>
      <c r="E19" s="406"/>
      <c r="F19" s="407"/>
    </row>
  </sheetData>
  <phoneticPr fontId="25" type="noConversion"/>
  <conditionalFormatting sqref="C6:C19">
    <cfRule type="cellIs" dxfId="419" priority="1" stopIfTrue="1" operator="equal">
      <formula>"Reunaehto"</formula>
    </cfRule>
    <cfRule type="cellIs" dxfId="418" priority="2" stopIfTrue="1" operator="equal">
      <formula>"Rajaus"</formula>
    </cfRule>
  </conditionalFormatting>
  <dataValidations count="1">
    <dataValidation type="list" allowBlank="1" showInputMessage="1" showErrorMessage="1" errorTitle="Virheellinen arvo" error="Valitse listasta" promptTitle="Reunaehto vai rajaus" prompt="Onko kyseinen ehto reunaehto tälle arkkitehtuurille vai rajaako se tämän arkkitehtuurin soveltamisaluetta?" sqref="C6:C19">
      <formula1>"Reunaehto, Rajaus"</formula1>
    </dataValidation>
  </dataValidations>
  <hyperlinks>
    <hyperlink ref="A1" location="Pääsivu!A1" display="⌂"/>
  </hyperlinks>
  <pageMargins left="0.39" right="0.25" top="0.28000000000000003" bottom="0.33" header="0.21" footer="0.24"/>
  <pageSetup paperSize="9" scale="90" orientation="landscape" verticalDpi="1200" r:id="rId1"/>
  <headerFooter alignWithMargins="0"/>
  <legacyDrawing r:id="rId2"/>
</worksheet>
</file>

<file path=xl/worksheets/sheet30.xml><?xml version="1.0" encoding="utf-8"?>
<worksheet xmlns="http://schemas.openxmlformats.org/spreadsheetml/2006/main" xmlns:r="http://schemas.openxmlformats.org/officeDocument/2006/relationships">
  <sheetPr>
    <tabColor rgb="FFFFFF65"/>
    <outlinePr summaryBelow="0" summaryRight="0"/>
  </sheetPr>
  <dimension ref="A1:J24"/>
  <sheetViews>
    <sheetView zoomScaleNormal="100" workbookViewId="0">
      <pane ySplit="5" topLeftCell="A6" activePane="bottomLeft" state="frozen"/>
      <selection activeCell="C45" sqref="C45:D45"/>
      <selection pane="bottomLeft" activeCell="C1" sqref="C1"/>
    </sheetView>
  </sheetViews>
  <sheetFormatPr defaultColWidth="9.109375" defaultRowHeight="13.2" outlineLevelCol="1"/>
  <cols>
    <col min="1" max="1" width="3" style="195" customWidth="1"/>
    <col min="2" max="2" width="2.6640625" style="195" customWidth="1"/>
    <col min="3" max="3" width="26.33203125" style="195" customWidth="1"/>
    <col min="4" max="4" width="30.33203125" style="195" customWidth="1"/>
    <col min="5" max="5" width="20" style="195" customWidth="1"/>
    <col min="6" max="6" width="17.5546875" style="195" customWidth="1" collapsed="1"/>
    <col min="7" max="7" width="20.5546875" style="195" hidden="1" customWidth="1" outlineLevel="1"/>
    <col min="8" max="8" width="17.5546875" style="195" hidden="1" customWidth="1" outlineLevel="1"/>
    <col min="9" max="9" width="21.109375" style="195" hidden="1" customWidth="1" outlineLevel="1"/>
    <col min="10" max="10" width="30.33203125" style="195" hidden="1" customWidth="1" outlineLevel="1"/>
    <col min="11" max="16384" width="9.109375" style="195"/>
  </cols>
  <sheetData>
    <row r="1" spans="1:10" s="396" customFormat="1" ht="22.8">
      <c r="A1" s="505" t="s">
        <v>315</v>
      </c>
      <c r="B1" s="395" t="s">
        <v>334</v>
      </c>
    </row>
    <row r="3" spans="1:10" ht="13.8">
      <c r="B3" s="15" t="str">
        <f>CONCATENATE("Versio ",Pääsivu!D6)</f>
        <v>Versio 1.0</v>
      </c>
      <c r="D3" s="59">
        <f>Pääsivu!D7</f>
        <v>41984</v>
      </c>
      <c r="E3" s="196"/>
      <c r="F3" s="338" t="s">
        <v>291</v>
      </c>
      <c r="G3" s="335" t="s">
        <v>227</v>
      </c>
      <c r="H3" s="336"/>
      <c r="I3" s="336"/>
      <c r="J3" s="337"/>
    </row>
    <row r="4" spans="1:10" ht="13.8" thickBot="1">
      <c r="F4" s="338" t="s">
        <v>290</v>
      </c>
    </row>
    <row r="5" spans="1:10" ht="26.25" customHeight="1" thickBot="1">
      <c r="B5" s="784" t="s">
        <v>1</v>
      </c>
      <c r="C5" s="785"/>
      <c r="D5" s="197" t="s">
        <v>153</v>
      </c>
      <c r="E5" s="197" t="s">
        <v>154</v>
      </c>
      <c r="F5" s="198" t="s">
        <v>155</v>
      </c>
      <c r="G5" s="382" t="s">
        <v>156</v>
      </c>
      <c r="H5" s="383" t="s">
        <v>332</v>
      </c>
      <c r="I5" s="384" t="s">
        <v>28</v>
      </c>
      <c r="J5" s="384" t="s">
        <v>22</v>
      </c>
    </row>
    <row r="6" spans="1:10" ht="4.5" customHeight="1">
      <c r="B6" s="199"/>
      <c r="C6" s="200"/>
      <c r="D6" s="201"/>
      <c r="E6" s="201"/>
      <c r="F6" s="202"/>
      <c r="G6" s="376"/>
      <c r="H6" s="201"/>
      <c r="I6" s="201"/>
      <c r="J6" s="202"/>
    </row>
    <row r="7" spans="1:10" ht="13.8">
      <c r="B7" s="203" t="s">
        <v>161</v>
      </c>
      <c r="C7" s="204"/>
      <c r="D7" s="205"/>
      <c r="E7" s="205"/>
      <c r="F7" s="379"/>
      <c r="G7" s="377"/>
      <c r="H7" s="206"/>
      <c r="I7" s="205"/>
      <c r="J7" s="207"/>
    </row>
    <row r="8" spans="1:10" ht="13.8">
      <c r="B8" s="199"/>
      <c r="C8" s="200" t="s">
        <v>120</v>
      </c>
      <c r="D8" s="201"/>
      <c r="E8" s="201"/>
      <c r="F8" s="380"/>
      <c r="G8" s="376"/>
      <c r="H8" s="208"/>
      <c r="I8" s="201"/>
      <c r="J8" s="202"/>
    </row>
    <row r="9" spans="1:10" ht="13.8">
      <c r="B9" s="203" t="s">
        <v>162</v>
      </c>
      <c r="C9" s="204"/>
      <c r="D9" s="205"/>
      <c r="E9" s="205"/>
      <c r="F9" s="379"/>
      <c r="G9" s="377"/>
      <c r="H9" s="206"/>
      <c r="I9" s="205"/>
      <c r="J9" s="207"/>
    </row>
    <row r="10" spans="1:10" ht="13.8">
      <c r="B10" s="199"/>
      <c r="C10" s="200" t="s">
        <v>120</v>
      </c>
      <c r="D10" s="201"/>
      <c r="E10" s="201"/>
      <c r="F10" s="380"/>
      <c r="G10" s="376"/>
      <c r="H10" s="208"/>
      <c r="I10" s="201"/>
      <c r="J10" s="202"/>
    </row>
    <row r="11" spans="1:10" ht="13.8">
      <c r="B11" s="203" t="s">
        <v>163</v>
      </c>
      <c r="C11" s="204"/>
      <c r="D11" s="205"/>
      <c r="E11" s="205"/>
      <c r="F11" s="379"/>
      <c r="G11" s="377"/>
      <c r="H11" s="206"/>
      <c r="I11" s="205"/>
      <c r="J11" s="207"/>
    </row>
    <row r="12" spans="1:10" ht="13.8">
      <c r="B12" s="199"/>
      <c r="C12" s="200" t="s">
        <v>120</v>
      </c>
      <c r="D12" s="201"/>
      <c r="E12" s="201"/>
      <c r="F12" s="380"/>
      <c r="G12" s="376"/>
      <c r="H12" s="208"/>
      <c r="I12" s="201"/>
      <c r="J12" s="202"/>
    </row>
    <row r="13" spans="1:10" ht="13.8">
      <c r="B13" s="203" t="s">
        <v>164</v>
      </c>
      <c r="C13" s="204"/>
      <c r="D13" s="205"/>
      <c r="E13" s="205"/>
      <c r="F13" s="379"/>
      <c r="G13" s="377"/>
      <c r="H13" s="206"/>
      <c r="I13" s="205"/>
      <c r="J13" s="207"/>
    </row>
    <row r="14" spans="1:10" ht="13.8">
      <c r="B14" s="199"/>
      <c r="C14" s="200" t="s">
        <v>120</v>
      </c>
      <c r="D14" s="201"/>
      <c r="E14" s="201"/>
      <c r="F14" s="380"/>
      <c r="G14" s="376"/>
      <c r="H14" s="208"/>
      <c r="I14" s="201"/>
      <c r="J14" s="202"/>
    </row>
    <row r="15" spans="1:10" ht="13.8">
      <c r="B15" s="203" t="s">
        <v>165</v>
      </c>
      <c r="C15" s="204"/>
      <c r="D15" s="205"/>
      <c r="E15" s="205"/>
      <c r="F15" s="379"/>
      <c r="G15" s="377"/>
      <c r="H15" s="206"/>
      <c r="I15" s="205"/>
      <c r="J15" s="207"/>
    </row>
    <row r="16" spans="1:10" ht="13.8">
      <c r="B16" s="199"/>
      <c r="C16" s="200" t="s">
        <v>120</v>
      </c>
      <c r="D16" s="201"/>
      <c r="E16" s="201"/>
      <c r="F16" s="380"/>
      <c r="G16" s="376"/>
      <c r="H16" s="208"/>
      <c r="I16" s="201"/>
      <c r="J16" s="202"/>
    </row>
    <row r="17" spans="2:10" ht="13.8">
      <c r="B17" s="203" t="s">
        <v>166</v>
      </c>
      <c r="C17" s="204"/>
      <c r="D17" s="205"/>
      <c r="E17" s="205"/>
      <c r="F17" s="379"/>
      <c r="G17" s="377"/>
      <c r="H17" s="206"/>
      <c r="I17" s="205"/>
      <c r="J17" s="207"/>
    </row>
    <row r="18" spans="2:10" ht="13.8">
      <c r="B18" s="199"/>
      <c r="C18" s="200"/>
      <c r="D18" s="201"/>
      <c r="E18" s="201"/>
      <c r="F18" s="380"/>
      <c r="G18" s="376"/>
      <c r="H18" s="208"/>
      <c r="I18" s="201"/>
      <c r="J18" s="202"/>
    </row>
    <row r="19" spans="2:10" ht="13.8">
      <c r="B19" s="203" t="s">
        <v>167</v>
      </c>
      <c r="C19" s="204"/>
      <c r="D19" s="205"/>
      <c r="E19" s="205"/>
      <c r="F19" s="379"/>
      <c r="G19" s="377"/>
      <c r="H19" s="206"/>
      <c r="I19" s="205"/>
      <c r="J19" s="207"/>
    </row>
    <row r="20" spans="2:10" ht="13.8">
      <c r="B20" s="199"/>
      <c r="C20" s="200" t="s">
        <v>157</v>
      </c>
      <c r="D20" s="201"/>
      <c r="E20" s="201"/>
      <c r="F20" s="380"/>
      <c r="G20" s="376"/>
      <c r="H20" s="208"/>
      <c r="I20" s="201"/>
      <c r="J20" s="202"/>
    </row>
    <row r="21" spans="2:10" ht="13.8">
      <c r="B21" s="199"/>
      <c r="C21" s="200" t="s">
        <v>158</v>
      </c>
      <c r="D21" s="201"/>
      <c r="E21" s="201"/>
      <c r="F21" s="380"/>
      <c r="G21" s="376"/>
      <c r="H21" s="208"/>
      <c r="I21" s="201"/>
      <c r="J21" s="202"/>
    </row>
    <row r="22" spans="2:10" ht="13.8">
      <c r="B22" s="199"/>
      <c r="C22" s="200" t="s">
        <v>159</v>
      </c>
      <c r="D22" s="201"/>
      <c r="E22" s="201"/>
      <c r="F22" s="380"/>
      <c r="G22" s="376"/>
      <c r="H22" s="208"/>
      <c r="I22" s="201"/>
      <c r="J22" s="202"/>
    </row>
    <row r="23" spans="2:10" ht="13.8">
      <c r="B23" s="203" t="s">
        <v>168</v>
      </c>
      <c r="C23" s="204"/>
      <c r="D23" s="205"/>
      <c r="E23" s="205"/>
      <c r="F23" s="379"/>
      <c r="G23" s="377"/>
      <c r="H23" s="206"/>
      <c r="I23" s="205"/>
      <c r="J23" s="207"/>
    </row>
    <row r="24" spans="2:10" ht="14.4" thickBot="1">
      <c r="B24" s="209"/>
      <c r="C24" s="210"/>
      <c r="D24" s="211"/>
      <c r="E24" s="211"/>
      <c r="F24" s="381"/>
      <c r="G24" s="378"/>
      <c r="H24" s="212"/>
      <c r="I24" s="211"/>
      <c r="J24" s="213"/>
    </row>
  </sheetData>
  <mergeCells count="1">
    <mergeCell ref="B5:C5"/>
  </mergeCells>
  <conditionalFormatting sqref="F7:F24 H7:H24">
    <cfRule type="cellIs" dxfId="29" priority="2" stopIfTrue="1" operator="equal">
      <formula>"tavoiteteknologia"</formula>
    </cfRule>
  </conditionalFormatting>
  <dataValidations count="2">
    <dataValidation type="list" allowBlank="1" showInputMessage="1" showErrorMessage="1" errorTitle="Virheellinen arvo" error="Valitse listasta" promptTitle="Valitse listasta" prompt="Ensisijaisen teknologian luokka:_x000a_- Vallitseva teknologia_x000a_- Tavoiteteknologia" sqref="F7:F24">
      <formula1>"Vallitseva teknologia, Tavoiteteknologia"</formula1>
    </dataValidation>
    <dataValidation type="list" allowBlank="1" showInputMessage="1" showErrorMessage="1" errorTitle="Virheellinen arvo" error="Valitse listasta" promptTitle="Valitse listasta" prompt="Toissijaisen teknologian luokka:_x000a_- Vallitseva teknologia_x000a_- Tavoiteteknologia" sqref="H7:H24">
      <formula1>"Vallitseva teknologia, Tavoiteteknologia"</formula1>
    </dataValidation>
  </dataValidations>
  <hyperlinks>
    <hyperlink ref="A1" location="Pääsivu!A1" display="⌂"/>
  </hyperlinks>
  <pageMargins left="0.3" right="0.19" top="0.35" bottom="0.38" header="0.23" footer="0.19"/>
  <pageSetup paperSize="9" scale="69" orientation="portrait" verticalDpi="0" r:id="rId1"/>
  <headerFooter alignWithMargins="0"/>
  <legacyDrawing r:id="rId2"/>
</worksheet>
</file>

<file path=xl/worksheets/sheet31.xml><?xml version="1.0" encoding="utf-8"?>
<worksheet xmlns="http://schemas.openxmlformats.org/spreadsheetml/2006/main" xmlns:r="http://schemas.openxmlformats.org/officeDocument/2006/relationships">
  <sheetPr>
    <tabColor rgb="FFFFFF65"/>
    <outlinePr summaryBelow="0" summaryRight="0"/>
    <pageSetUpPr fitToPage="1"/>
  </sheetPr>
  <dimension ref="A1:AF731"/>
  <sheetViews>
    <sheetView showGridLines="0" zoomScaleNormal="100" workbookViewId="0">
      <pane xSplit="1" ySplit="7" topLeftCell="B8" activePane="bottomRight" state="frozen"/>
      <selection activeCell="C45" sqref="C45:D45"/>
      <selection pane="topRight" activeCell="C45" sqref="C45:D45"/>
      <selection pane="bottomLeft" activeCell="C45" sqref="C45:D45"/>
      <selection pane="bottomRight" activeCell="C1" sqref="C1"/>
    </sheetView>
  </sheetViews>
  <sheetFormatPr defaultColWidth="9.109375" defaultRowHeight="13.2" outlineLevelCol="1"/>
  <cols>
    <col min="1" max="1" width="3.33203125" style="195" bestFit="1" customWidth="1"/>
    <col min="2" max="2" width="2.109375" style="195" customWidth="1"/>
    <col min="3" max="3" width="26.6640625" style="195" customWidth="1"/>
    <col min="4" max="4" width="12.6640625" style="195" customWidth="1"/>
    <col min="5" max="5" width="12.6640625" style="195" customWidth="1" collapsed="1"/>
    <col min="6" max="6" width="11.5546875" style="195" hidden="1" customWidth="1" outlineLevel="1"/>
    <col min="7" max="7" width="18.6640625" style="214" hidden="1" customWidth="1" outlineLevel="1"/>
    <col min="8" max="8" width="17.44140625" style="195" hidden="1" customWidth="1" outlineLevel="1"/>
    <col min="9" max="10" width="4.44140625" style="195" hidden="1" customWidth="1" outlineLevel="1"/>
    <col min="11" max="11" width="6.44140625" style="195" hidden="1" customWidth="1" outlineLevel="1"/>
    <col min="12" max="23" width="3.88671875" style="195" hidden="1" customWidth="1" outlineLevel="1"/>
    <col min="24" max="16384" width="9.109375" style="195"/>
  </cols>
  <sheetData>
    <row r="1" spans="1:32" s="391" customFormat="1" ht="22.8">
      <c r="A1" s="505" t="s">
        <v>315</v>
      </c>
      <c r="B1" s="392" t="s">
        <v>192</v>
      </c>
      <c r="E1" s="394" t="s">
        <v>337</v>
      </c>
      <c r="F1" s="394"/>
      <c r="G1" s="394"/>
      <c r="H1" s="394"/>
    </row>
    <row r="2" spans="1:32" customFormat="1">
      <c r="E2" s="503" t="s">
        <v>338</v>
      </c>
      <c r="F2" s="121"/>
      <c r="G2" s="121"/>
    </row>
    <row r="3" spans="1:32" customFormat="1" ht="13.8">
      <c r="B3" s="15" t="str">
        <f>CONCATENATE("Versio ",Pääsivu!D6)</f>
        <v>Versio 1.0</v>
      </c>
      <c r="D3" s="59">
        <f>Pääsivu!D7</f>
        <v>41984</v>
      </c>
      <c r="E3" s="502" t="s">
        <v>330</v>
      </c>
      <c r="F3" s="335" t="s">
        <v>227</v>
      </c>
      <c r="G3" s="336"/>
      <c r="H3" s="336"/>
      <c r="I3" s="336"/>
      <c r="J3" s="336"/>
      <c r="K3" s="336"/>
      <c r="L3" s="336"/>
      <c r="M3" s="336"/>
      <c r="N3" s="336"/>
      <c r="O3" s="336"/>
      <c r="P3" s="336"/>
      <c r="Q3" s="336"/>
      <c r="R3" s="336"/>
      <c r="S3" s="336"/>
      <c r="T3" s="336"/>
      <c r="U3" s="336"/>
      <c r="V3" s="336"/>
      <c r="W3" s="337"/>
    </row>
    <row r="4" spans="1:32" customFormat="1" ht="13.8" thickBot="1">
      <c r="E4" s="502" t="s">
        <v>331</v>
      </c>
    </row>
    <row r="5" spans="1:32" ht="18.149999999999999" customHeight="1">
      <c r="B5" s="490" t="s">
        <v>360</v>
      </c>
      <c r="C5" s="491"/>
      <c r="D5" s="789" t="s">
        <v>171</v>
      </c>
      <c r="E5" s="790"/>
      <c r="F5" s="786" t="s">
        <v>362</v>
      </c>
      <c r="G5" s="787"/>
      <c r="H5" s="791"/>
      <c r="I5" s="786" t="s">
        <v>170</v>
      </c>
      <c r="J5" s="787"/>
      <c r="K5" s="788"/>
      <c r="L5" s="786" t="s">
        <v>363</v>
      </c>
      <c r="M5" s="787"/>
      <c r="N5" s="787"/>
      <c r="O5" s="787"/>
      <c r="P5" s="787"/>
      <c r="Q5" s="787"/>
      <c r="R5" s="787"/>
      <c r="S5" s="787"/>
      <c r="T5" s="787"/>
      <c r="U5" s="787"/>
      <c r="V5" s="787"/>
      <c r="W5" s="791"/>
      <c r="X5" s="215"/>
    </row>
    <row r="6" spans="1:32" ht="141.9" customHeight="1" thickBot="1">
      <c r="B6" s="216"/>
      <c r="C6" s="474" t="s">
        <v>361</v>
      </c>
      <c r="D6" s="486" t="s">
        <v>175</v>
      </c>
      <c r="E6" s="219" t="s">
        <v>176</v>
      </c>
      <c r="F6" s="481" t="s">
        <v>195</v>
      </c>
      <c r="G6" s="218" t="s">
        <v>172</v>
      </c>
      <c r="H6" s="219" t="s">
        <v>173</v>
      </c>
      <c r="I6" s="220" t="s">
        <v>193</v>
      </c>
      <c r="J6" s="217" t="s">
        <v>199</v>
      </c>
      <c r="K6" s="221" t="s">
        <v>174</v>
      </c>
      <c r="L6" s="222" t="s">
        <v>177</v>
      </c>
      <c r="M6" s="223" t="s">
        <v>177</v>
      </c>
      <c r="N6" s="223" t="s">
        <v>177</v>
      </c>
      <c r="O6" s="223" t="s">
        <v>177</v>
      </c>
      <c r="P6" s="223" t="s">
        <v>177</v>
      </c>
      <c r="Q6" s="223" t="s">
        <v>177</v>
      </c>
      <c r="R6" s="223" t="s">
        <v>177</v>
      </c>
      <c r="S6" s="223" t="s">
        <v>177</v>
      </c>
      <c r="T6" s="223" t="s">
        <v>177</v>
      </c>
      <c r="U6" s="223" t="s">
        <v>177</v>
      </c>
      <c r="V6" s="223" t="s">
        <v>177</v>
      </c>
      <c r="W6" s="223" t="s">
        <v>177</v>
      </c>
      <c r="X6" s="224"/>
      <c r="Y6" s="225"/>
      <c r="Z6" s="225"/>
      <c r="AA6" s="226"/>
      <c r="AB6" s="226"/>
      <c r="AC6" s="226"/>
      <c r="AD6" s="226"/>
      <c r="AE6" s="226"/>
      <c r="AF6" s="226"/>
    </row>
    <row r="7" spans="1:32" ht="6" customHeight="1">
      <c r="B7" s="227"/>
      <c r="C7" s="228"/>
      <c r="D7" s="227"/>
      <c r="E7" s="228"/>
      <c r="F7" s="498"/>
      <c r="G7" s="499"/>
      <c r="H7" s="500"/>
      <c r="I7" s="498"/>
      <c r="J7" s="499"/>
      <c r="K7" s="500"/>
      <c r="L7" s="498"/>
      <c r="M7" s="499"/>
      <c r="N7" s="499"/>
      <c r="O7" s="499"/>
      <c r="P7" s="499"/>
      <c r="Q7" s="499"/>
      <c r="R7" s="499"/>
      <c r="S7" s="499"/>
      <c r="T7" s="499"/>
      <c r="U7" s="499"/>
      <c r="V7" s="499"/>
      <c r="W7" s="500"/>
      <c r="X7" s="227"/>
    </row>
    <row r="8" spans="1:32" ht="14.4" thickBot="1">
      <c r="B8" s="229" t="s">
        <v>197</v>
      </c>
      <c r="C8" s="248"/>
      <c r="D8" s="229"/>
      <c r="E8" s="248"/>
      <c r="F8" s="501"/>
      <c r="G8" s="243"/>
      <c r="H8" s="242"/>
      <c r="I8" s="501"/>
      <c r="J8" s="243"/>
      <c r="K8" s="242"/>
      <c r="L8" s="501"/>
      <c r="M8" s="243"/>
      <c r="N8" s="243"/>
      <c r="O8" s="243"/>
      <c r="P8" s="243"/>
      <c r="Q8" s="243"/>
      <c r="R8" s="243"/>
      <c r="S8" s="243"/>
      <c r="T8" s="243"/>
      <c r="U8" s="243"/>
      <c r="V8" s="243"/>
      <c r="W8" s="242"/>
      <c r="X8" s="227"/>
    </row>
    <row r="9" spans="1:32" ht="13.8">
      <c r="B9" s="227"/>
      <c r="C9" s="475" t="s">
        <v>178</v>
      </c>
      <c r="D9" s="288" t="s">
        <v>365</v>
      </c>
      <c r="E9" s="487" t="s">
        <v>365</v>
      </c>
      <c r="F9" s="492" t="s">
        <v>196</v>
      </c>
      <c r="G9" s="493" t="s">
        <v>181</v>
      </c>
      <c r="H9" s="494" t="s">
        <v>182</v>
      </c>
      <c r="I9" s="495"/>
      <c r="J9" s="496" t="s">
        <v>186</v>
      </c>
      <c r="K9" s="497" t="s">
        <v>184</v>
      </c>
      <c r="L9" s="495"/>
      <c r="M9" s="496"/>
      <c r="N9" s="496"/>
      <c r="O9" s="496"/>
      <c r="P9" s="496"/>
      <c r="Q9" s="496"/>
      <c r="R9" s="496"/>
      <c r="S9" s="496"/>
      <c r="T9" s="496"/>
      <c r="U9" s="496"/>
      <c r="V9" s="496"/>
      <c r="W9" s="497"/>
      <c r="X9" s="227"/>
    </row>
    <row r="10" spans="1:32" ht="13.8">
      <c r="B10" s="227"/>
      <c r="C10" s="475" t="s">
        <v>178</v>
      </c>
      <c r="D10" s="288" t="s">
        <v>366</v>
      </c>
      <c r="E10" s="487" t="s">
        <v>366</v>
      </c>
      <c r="F10" s="482" t="s">
        <v>196</v>
      </c>
      <c r="G10" s="236" t="s">
        <v>181</v>
      </c>
      <c r="H10" s="237" t="s">
        <v>182</v>
      </c>
      <c r="I10" s="238"/>
      <c r="J10" s="239" t="s">
        <v>186</v>
      </c>
      <c r="K10" s="240" t="s">
        <v>184</v>
      </c>
      <c r="L10" s="238"/>
      <c r="M10" s="239"/>
      <c r="N10" s="239"/>
      <c r="O10" s="239"/>
      <c r="P10" s="239"/>
      <c r="Q10" s="239"/>
      <c r="R10" s="239"/>
      <c r="S10" s="239"/>
      <c r="T10" s="239"/>
      <c r="U10" s="239"/>
      <c r="V10" s="239"/>
      <c r="W10" s="240"/>
      <c r="X10" s="227"/>
    </row>
    <row r="11" spans="1:32" ht="13.8">
      <c r="B11" s="227"/>
      <c r="C11" s="475" t="s">
        <v>178</v>
      </c>
      <c r="D11" s="288" t="s">
        <v>364</v>
      </c>
      <c r="E11" s="487" t="s">
        <v>364</v>
      </c>
      <c r="F11" s="482" t="s">
        <v>196</v>
      </c>
      <c r="G11" s="236" t="s">
        <v>181</v>
      </c>
      <c r="H11" s="237" t="s">
        <v>182</v>
      </c>
      <c r="I11" s="238"/>
      <c r="J11" s="239" t="s">
        <v>186</v>
      </c>
      <c r="K11" s="240" t="s">
        <v>184</v>
      </c>
      <c r="L11" s="238"/>
      <c r="M11" s="239"/>
      <c r="N11" s="239"/>
      <c r="O11" s="239"/>
      <c r="P11" s="239"/>
      <c r="Q11" s="239"/>
      <c r="R11" s="239"/>
      <c r="S11" s="239"/>
      <c r="T11" s="239"/>
      <c r="U11" s="239"/>
      <c r="V11" s="239"/>
      <c r="W11" s="240"/>
      <c r="X11" s="227"/>
    </row>
    <row r="12" spans="1:32" ht="13.8">
      <c r="B12" s="227"/>
      <c r="C12" s="475" t="s">
        <v>178</v>
      </c>
      <c r="D12" s="288" t="s">
        <v>367</v>
      </c>
      <c r="E12" s="487" t="s">
        <v>367</v>
      </c>
      <c r="F12" s="482" t="s">
        <v>196</v>
      </c>
      <c r="G12" s="236" t="s">
        <v>181</v>
      </c>
      <c r="H12" s="237" t="s">
        <v>182</v>
      </c>
      <c r="I12" s="238"/>
      <c r="J12" s="239" t="s">
        <v>186</v>
      </c>
      <c r="K12" s="240" t="s">
        <v>184</v>
      </c>
      <c r="L12" s="238"/>
      <c r="M12" s="239"/>
      <c r="N12" s="239" t="s">
        <v>185</v>
      </c>
      <c r="O12" s="239"/>
      <c r="P12" s="239"/>
      <c r="Q12" s="239"/>
      <c r="R12" s="239"/>
      <c r="S12" s="239"/>
      <c r="T12" s="239"/>
      <c r="U12" s="239"/>
      <c r="V12" s="239"/>
      <c r="W12" s="240"/>
      <c r="X12" s="227"/>
    </row>
    <row r="13" spans="1:32" ht="27.6">
      <c r="B13" s="227"/>
      <c r="C13" s="475" t="s">
        <v>178</v>
      </c>
      <c r="D13" s="288" t="s">
        <v>368</v>
      </c>
      <c r="E13" s="487" t="s">
        <v>368</v>
      </c>
      <c r="F13" s="482" t="s">
        <v>196</v>
      </c>
      <c r="G13" s="236" t="s">
        <v>181</v>
      </c>
      <c r="H13" s="237" t="s">
        <v>182</v>
      </c>
      <c r="I13" s="238"/>
      <c r="J13" s="239" t="s">
        <v>183</v>
      </c>
      <c r="K13" s="240" t="s">
        <v>184</v>
      </c>
      <c r="L13" s="238"/>
      <c r="M13" s="239"/>
      <c r="N13" s="239" t="s">
        <v>185</v>
      </c>
      <c r="O13" s="239"/>
      <c r="P13" s="239"/>
      <c r="Q13" s="239"/>
      <c r="R13" s="239"/>
      <c r="S13" s="239"/>
      <c r="T13" s="239"/>
      <c r="U13" s="239"/>
      <c r="V13" s="239"/>
      <c r="W13" s="240"/>
      <c r="X13" s="227"/>
    </row>
    <row r="14" spans="1:32" ht="14.4" thickBot="1">
      <c r="B14" s="281"/>
      <c r="C14" s="241"/>
      <c r="D14" s="284"/>
      <c r="E14" s="488"/>
      <c r="F14" s="483"/>
      <c r="G14" s="282"/>
      <c r="H14" s="283"/>
      <c r="I14" s="284"/>
      <c r="J14" s="285"/>
      <c r="K14" s="286"/>
      <c r="L14" s="287"/>
      <c r="M14" s="285"/>
      <c r="N14" s="285"/>
      <c r="O14" s="285"/>
      <c r="P14" s="285"/>
      <c r="Q14" s="285"/>
      <c r="R14" s="285"/>
      <c r="S14" s="285"/>
      <c r="T14" s="285"/>
      <c r="U14" s="285"/>
      <c r="V14" s="285"/>
      <c r="W14" s="286"/>
      <c r="X14" s="227"/>
    </row>
    <row r="15" spans="1:32" ht="13.8">
      <c r="B15" s="229" t="s">
        <v>198</v>
      </c>
      <c r="C15" s="476"/>
      <c r="D15" s="232"/>
      <c r="E15" s="489"/>
      <c r="F15" s="484"/>
      <c r="G15" s="230"/>
      <c r="H15" s="231"/>
      <c r="I15" s="232"/>
      <c r="J15" s="233"/>
      <c r="K15" s="234"/>
      <c r="L15" s="235"/>
      <c r="M15" s="233"/>
      <c r="N15" s="233"/>
      <c r="O15" s="233"/>
      <c r="P15" s="233"/>
      <c r="Q15" s="233"/>
      <c r="R15" s="233"/>
      <c r="S15" s="233"/>
      <c r="T15" s="233"/>
      <c r="U15" s="233"/>
      <c r="V15" s="233"/>
      <c r="W15" s="234"/>
      <c r="X15" s="227"/>
    </row>
    <row r="16" spans="1:32" ht="13.8">
      <c r="B16" s="227"/>
      <c r="C16" s="475" t="s">
        <v>178</v>
      </c>
      <c r="D16" s="288"/>
      <c r="E16" s="487"/>
      <c r="F16" s="482" t="s">
        <v>179</v>
      </c>
      <c r="G16" s="236" t="s">
        <v>181</v>
      </c>
      <c r="H16" s="237" t="s">
        <v>182</v>
      </c>
      <c r="I16" s="238" t="s">
        <v>194</v>
      </c>
      <c r="J16" s="239" t="s">
        <v>183</v>
      </c>
      <c r="K16" s="240" t="s">
        <v>184</v>
      </c>
      <c r="L16" s="238"/>
      <c r="M16" s="239"/>
      <c r="N16" s="239"/>
      <c r="O16" s="239"/>
      <c r="P16" s="239" t="s">
        <v>185</v>
      </c>
      <c r="Q16" s="239"/>
      <c r="R16" s="239"/>
      <c r="S16" s="239" t="s">
        <v>185</v>
      </c>
      <c r="T16" s="239"/>
      <c r="U16" s="239"/>
      <c r="V16" s="239"/>
      <c r="W16" s="240"/>
      <c r="X16" s="227"/>
    </row>
    <row r="17" spans="2:24" ht="14.4" thickBot="1">
      <c r="B17" s="216"/>
      <c r="C17" s="241"/>
      <c r="D17" s="244"/>
      <c r="E17" s="247"/>
      <c r="F17" s="242"/>
      <c r="G17" s="243"/>
      <c r="H17" s="242"/>
      <c r="I17" s="244"/>
      <c r="J17" s="245"/>
      <c r="K17" s="246"/>
      <c r="L17" s="244"/>
      <c r="M17" s="245"/>
      <c r="N17" s="245"/>
      <c r="O17" s="245"/>
      <c r="P17" s="245"/>
      <c r="Q17" s="245"/>
      <c r="R17" s="245"/>
      <c r="S17" s="245"/>
      <c r="T17" s="245"/>
      <c r="U17" s="245"/>
      <c r="V17" s="245"/>
      <c r="W17" s="247"/>
      <c r="X17" s="227"/>
    </row>
    <row r="18" spans="2:24" ht="13.8">
      <c r="B18" s="229" t="s">
        <v>187</v>
      </c>
      <c r="C18" s="248"/>
      <c r="D18" s="251"/>
      <c r="E18" s="254"/>
      <c r="F18" s="249"/>
      <c r="G18" s="250"/>
      <c r="H18" s="249"/>
      <c r="I18" s="251"/>
      <c r="J18" s="252"/>
      <c r="K18" s="253"/>
      <c r="L18" s="251"/>
      <c r="M18" s="252"/>
      <c r="N18" s="252"/>
      <c r="O18" s="252"/>
      <c r="P18" s="252"/>
      <c r="Q18" s="252"/>
      <c r="R18" s="252"/>
      <c r="S18" s="252"/>
      <c r="T18" s="252"/>
      <c r="U18" s="252"/>
      <c r="V18" s="252"/>
      <c r="W18" s="254"/>
      <c r="X18" s="227"/>
    </row>
    <row r="19" spans="2:24" ht="13.8">
      <c r="B19" s="227"/>
      <c r="C19" s="475" t="s">
        <v>178</v>
      </c>
      <c r="D19" s="288"/>
      <c r="E19" s="487"/>
      <c r="F19" s="482" t="s">
        <v>179</v>
      </c>
      <c r="G19" s="236" t="s">
        <v>181</v>
      </c>
      <c r="H19" s="237" t="s">
        <v>182</v>
      </c>
      <c r="I19" s="238"/>
      <c r="J19" s="239" t="s">
        <v>183</v>
      </c>
      <c r="K19" s="240" t="s">
        <v>184</v>
      </c>
      <c r="L19" s="238"/>
      <c r="M19" s="239"/>
      <c r="N19" s="239"/>
      <c r="O19" s="239"/>
      <c r="P19" s="239"/>
      <c r="Q19" s="239"/>
      <c r="R19" s="239"/>
      <c r="S19" s="239"/>
      <c r="T19" s="239"/>
      <c r="U19" s="239"/>
      <c r="V19" s="239"/>
      <c r="W19" s="240"/>
      <c r="X19" s="227"/>
    </row>
    <row r="20" spans="2:24" ht="13.8">
      <c r="B20" s="227"/>
      <c r="C20" s="475"/>
      <c r="D20" s="238"/>
      <c r="E20" s="240"/>
      <c r="F20" s="482"/>
      <c r="G20" s="255"/>
      <c r="H20" s="237"/>
      <c r="I20" s="238"/>
      <c r="J20" s="239"/>
      <c r="K20" s="256"/>
      <c r="L20" s="238"/>
      <c r="M20" s="239"/>
      <c r="N20" s="239"/>
      <c r="O20" s="239"/>
      <c r="P20" s="239"/>
      <c r="Q20" s="239"/>
      <c r="R20" s="239"/>
      <c r="S20" s="239"/>
      <c r="T20" s="239"/>
      <c r="U20" s="239"/>
      <c r="V20" s="239"/>
      <c r="W20" s="240"/>
      <c r="X20" s="227"/>
    </row>
    <row r="21" spans="2:24" ht="13.8">
      <c r="B21" s="257" t="s">
        <v>188</v>
      </c>
      <c r="C21" s="477"/>
      <c r="D21" s="238"/>
      <c r="E21" s="240"/>
      <c r="F21" s="482"/>
      <c r="G21" s="255"/>
      <c r="H21" s="237"/>
      <c r="I21" s="238"/>
      <c r="J21" s="239"/>
      <c r="K21" s="256"/>
      <c r="L21" s="238"/>
      <c r="M21" s="239"/>
      <c r="N21" s="239"/>
      <c r="O21" s="239"/>
      <c r="P21" s="239"/>
      <c r="Q21" s="239"/>
      <c r="R21" s="239"/>
      <c r="S21" s="239"/>
      <c r="T21" s="239"/>
      <c r="U21" s="239"/>
      <c r="V21" s="239"/>
      <c r="W21" s="240"/>
      <c r="X21" s="227"/>
    </row>
    <row r="22" spans="2:24" ht="13.8">
      <c r="B22" s="227"/>
      <c r="C22" s="475" t="s">
        <v>178</v>
      </c>
      <c r="D22" s="288"/>
      <c r="E22" s="487"/>
      <c r="F22" s="482" t="s">
        <v>179</v>
      </c>
      <c r="G22" s="236" t="s">
        <v>181</v>
      </c>
      <c r="H22" s="237" t="s">
        <v>182</v>
      </c>
      <c r="I22" s="238"/>
      <c r="J22" s="239" t="s">
        <v>183</v>
      </c>
      <c r="K22" s="240" t="s">
        <v>184</v>
      </c>
      <c r="L22" s="238"/>
      <c r="M22" s="239"/>
      <c r="N22" s="239"/>
      <c r="O22" s="239" t="s">
        <v>185</v>
      </c>
      <c r="P22" s="239"/>
      <c r="Q22" s="239"/>
      <c r="R22" s="239"/>
      <c r="S22" s="239"/>
      <c r="T22" s="239"/>
      <c r="U22" s="239"/>
      <c r="V22" s="239"/>
      <c r="W22" s="240"/>
      <c r="X22" s="227"/>
    </row>
    <row r="23" spans="2:24" ht="14.4" thickBot="1">
      <c r="B23" s="216"/>
      <c r="C23" s="478"/>
      <c r="D23" s="260"/>
      <c r="E23" s="262"/>
      <c r="F23" s="485"/>
      <c r="G23" s="258"/>
      <c r="H23" s="259"/>
      <c r="I23" s="260"/>
      <c r="J23" s="261"/>
      <c r="K23" s="262"/>
      <c r="L23" s="260"/>
      <c r="M23" s="261"/>
      <c r="N23" s="261"/>
      <c r="O23" s="261"/>
      <c r="P23" s="261"/>
      <c r="Q23" s="261"/>
      <c r="R23" s="261"/>
      <c r="S23" s="261"/>
      <c r="T23" s="261"/>
      <c r="U23" s="261"/>
      <c r="V23" s="261"/>
      <c r="W23" s="262"/>
      <c r="X23" s="227"/>
    </row>
    <row r="24" spans="2:24" ht="13.8">
      <c r="B24" s="229" t="s">
        <v>189</v>
      </c>
      <c r="C24" s="228"/>
      <c r="D24" s="251"/>
      <c r="E24" s="254"/>
      <c r="F24" s="249"/>
      <c r="G24" s="250"/>
      <c r="H24" s="249"/>
      <c r="I24" s="251"/>
      <c r="J24" s="252"/>
      <c r="K24" s="254"/>
      <c r="L24" s="263"/>
      <c r="M24" s="264"/>
      <c r="N24" s="264"/>
      <c r="O24" s="264"/>
      <c r="P24" s="264"/>
      <c r="Q24" s="264"/>
      <c r="R24" s="264"/>
      <c r="S24" s="264"/>
      <c r="T24" s="264"/>
      <c r="U24" s="264"/>
      <c r="V24" s="264"/>
      <c r="W24" s="265"/>
      <c r="X24" s="227"/>
    </row>
    <row r="25" spans="2:24" ht="13.8">
      <c r="B25" s="227"/>
      <c r="C25" s="479" t="s">
        <v>190</v>
      </c>
      <c r="D25" s="288"/>
      <c r="E25" s="270"/>
      <c r="F25" s="482" t="s">
        <v>180</v>
      </c>
      <c r="G25" s="266"/>
      <c r="H25" s="267"/>
      <c r="I25" s="238"/>
      <c r="J25" s="239" t="s">
        <v>183</v>
      </c>
      <c r="K25" s="240"/>
      <c r="L25" s="269"/>
      <c r="M25" s="268"/>
      <c r="N25" s="268"/>
      <c r="O25" s="268"/>
      <c r="P25" s="268"/>
      <c r="Q25" s="268"/>
      <c r="R25" s="268"/>
      <c r="S25" s="268"/>
      <c r="T25" s="268"/>
      <c r="U25" s="268"/>
      <c r="V25" s="268"/>
      <c r="W25" s="270"/>
      <c r="X25" s="227"/>
    </row>
    <row r="26" spans="2:24" ht="13.8">
      <c r="B26" s="227"/>
      <c r="C26" s="479" t="s">
        <v>191</v>
      </c>
      <c r="D26" s="288"/>
      <c r="E26" s="270"/>
      <c r="F26" s="482" t="s">
        <v>180</v>
      </c>
      <c r="G26" s="266"/>
      <c r="H26" s="267"/>
      <c r="I26" s="238"/>
      <c r="J26" s="239" t="s">
        <v>183</v>
      </c>
      <c r="K26" s="240"/>
      <c r="L26" s="269"/>
      <c r="M26" s="268"/>
      <c r="N26" s="268"/>
      <c r="O26" s="268"/>
      <c r="P26" s="268"/>
      <c r="Q26" s="268"/>
      <c r="R26" s="268"/>
      <c r="S26" s="268"/>
      <c r="T26" s="268"/>
      <c r="U26" s="268"/>
      <c r="V26" s="268"/>
      <c r="W26" s="270"/>
      <c r="X26" s="227"/>
    </row>
    <row r="27" spans="2:24" ht="13.8">
      <c r="B27" s="227"/>
      <c r="C27" s="479" t="s">
        <v>180</v>
      </c>
      <c r="D27" s="288"/>
      <c r="E27" s="270"/>
      <c r="F27" s="482" t="s">
        <v>180</v>
      </c>
      <c r="G27" s="266"/>
      <c r="H27" s="267"/>
      <c r="I27" s="238"/>
      <c r="J27" s="239" t="s">
        <v>183</v>
      </c>
      <c r="K27" s="240"/>
      <c r="L27" s="269"/>
      <c r="M27" s="268"/>
      <c r="N27" s="268"/>
      <c r="O27" s="268"/>
      <c r="P27" s="268"/>
      <c r="Q27" s="268"/>
      <c r="R27" s="268"/>
      <c r="S27" s="268"/>
      <c r="T27" s="268"/>
      <c r="U27" s="268"/>
      <c r="V27" s="268"/>
      <c r="W27" s="270"/>
      <c r="X27" s="227"/>
    </row>
    <row r="28" spans="2:24" ht="13.8">
      <c r="B28" s="227"/>
      <c r="C28" s="479" t="s">
        <v>180</v>
      </c>
      <c r="D28" s="288"/>
      <c r="E28" s="270"/>
      <c r="F28" s="482" t="s">
        <v>180</v>
      </c>
      <c r="G28" s="266"/>
      <c r="H28" s="267"/>
      <c r="I28" s="238"/>
      <c r="J28" s="239" t="s">
        <v>183</v>
      </c>
      <c r="K28" s="240"/>
      <c r="L28" s="269"/>
      <c r="M28" s="268"/>
      <c r="N28" s="268"/>
      <c r="O28" s="268"/>
      <c r="P28" s="268"/>
      <c r="Q28" s="268"/>
      <c r="R28" s="268"/>
      <c r="S28" s="268"/>
      <c r="T28" s="268"/>
      <c r="U28" s="268"/>
      <c r="V28" s="268"/>
      <c r="W28" s="270"/>
      <c r="X28" s="227"/>
    </row>
    <row r="29" spans="2:24" ht="13.8">
      <c r="B29" s="227"/>
      <c r="C29" s="479" t="s">
        <v>180</v>
      </c>
      <c r="D29" s="288"/>
      <c r="E29" s="270"/>
      <c r="F29" s="482" t="s">
        <v>180</v>
      </c>
      <c r="G29" s="266"/>
      <c r="H29" s="267"/>
      <c r="I29" s="238"/>
      <c r="J29" s="239" t="s">
        <v>183</v>
      </c>
      <c r="K29" s="240"/>
      <c r="L29" s="269"/>
      <c r="M29" s="268"/>
      <c r="N29" s="268"/>
      <c r="O29" s="268"/>
      <c r="P29" s="268"/>
      <c r="Q29" s="268"/>
      <c r="R29" s="268"/>
      <c r="S29" s="268"/>
      <c r="T29" s="268"/>
      <c r="U29" s="268"/>
      <c r="V29" s="268"/>
      <c r="W29" s="270"/>
      <c r="X29" s="227"/>
    </row>
    <row r="30" spans="2:24" ht="14.4" thickBot="1">
      <c r="B30" s="216"/>
      <c r="C30" s="480" t="s">
        <v>180</v>
      </c>
      <c r="D30" s="289"/>
      <c r="E30" s="275"/>
      <c r="F30" s="485" t="s">
        <v>180</v>
      </c>
      <c r="G30" s="271"/>
      <c r="H30" s="272"/>
      <c r="I30" s="260"/>
      <c r="J30" s="261" t="s">
        <v>183</v>
      </c>
      <c r="K30" s="262"/>
      <c r="L30" s="274"/>
      <c r="M30" s="273"/>
      <c r="N30" s="273"/>
      <c r="O30" s="273"/>
      <c r="P30" s="273"/>
      <c r="Q30" s="273"/>
      <c r="R30" s="273"/>
      <c r="S30" s="273"/>
      <c r="T30" s="273"/>
      <c r="U30" s="273"/>
      <c r="V30" s="273"/>
      <c r="W30" s="275"/>
      <c r="X30" s="227"/>
    </row>
    <row r="31" spans="2:24">
      <c r="C31" s="276"/>
      <c r="D31" s="277"/>
      <c r="E31" s="277"/>
      <c r="I31" s="277"/>
      <c r="J31" s="278"/>
      <c r="K31" s="278"/>
      <c r="L31" s="277"/>
      <c r="M31" s="277"/>
      <c r="N31" s="277"/>
      <c r="O31" s="277"/>
      <c r="P31" s="277"/>
      <c r="Q31" s="277"/>
      <c r="R31" s="277"/>
      <c r="S31" s="277"/>
      <c r="T31" s="277"/>
      <c r="U31" s="277"/>
      <c r="V31" s="277"/>
      <c r="W31" s="277"/>
    </row>
    <row r="32" spans="2:24">
      <c r="C32" s="276"/>
      <c r="D32" s="277"/>
      <c r="E32" s="277"/>
      <c r="I32" s="277"/>
      <c r="J32" s="278"/>
      <c r="K32" s="278"/>
      <c r="L32" s="277"/>
      <c r="M32" s="277"/>
      <c r="N32" s="277"/>
      <c r="O32" s="277"/>
      <c r="P32" s="277"/>
      <c r="Q32" s="277"/>
      <c r="R32" s="277"/>
      <c r="S32" s="277"/>
      <c r="T32" s="277"/>
      <c r="U32" s="277"/>
      <c r="V32" s="277"/>
      <c r="W32" s="277"/>
    </row>
    <row r="33" spans="3:23">
      <c r="C33" s="276"/>
      <c r="D33" s="279"/>
      <c r="E33" s="279"/>
      <c r="I33" s="279"/>
      <c r="L33" s="279"/>
      <c r="M33" s="279"/>
      <c r="N33" s="279"/>
      <c r="O33" s="279"/>
      <c r="P33" s="279"/>
      <c r="Q33" s="279"/>
      <c r="R33" s="279"/>
      <c r="S33" s="279"/>
      <c r="T33" s="279"/>
      <c r="U33" s="279"/>
      <c r="V33" s="279"/>
      <c r="W33" s="279"/>
    </row>
    <row r="34" spans="3:23">
      <c r="C34" s="276"/>
      <c r="D34" s="279"/>
      <c r="E34" s="279"/>
      <c r="I34" s="279"/>
      <c r="L34" s="279"/>
      <c r="M34" s="279"/>
      <c r="N34" s="279"/>
      <c r="O34" s="279"/>
      <c r="P34" s="279"/>
      <c r="Q34" s="279"/>
      <c r="R34" s="279"/>
      <c r="S34" s="279"/>
      <c r="T34" s="279"/>
      <c r="U34" s="279"/>
      <c r="V34" s="279"/>
      <c r="W34" s="279"/>
    </row>
    <row r="35" spans="3:23">
      <c r="C35" s="276"/>
      <c r="D35" s="279"/>
      <c r="E35" s="279"/>
      <c r="I35" s="279"/>
      <c r="L35" s="279"/>
      <c r="M35" s="279"/>
      <c r="N35" s="279"/>
      <c r="O35" s="279"/>
      <c r="P35" s="279"/>
      <c r="Q35" s="279"/>
      <c r="R35" s="279"/>
      <c r="S35" s="279"/>
      <c r="T35" s="279"/>
      <c r="U35" s="279"/>
      <c r="V35" s="279"/>
      <c r="W35" s="279"/>
    </row>
    <row r="36" spans="3:23">
      <c r="C36" s="276"/>
      <c r="D36" s="279"/>
      <c r="E36" s="279"/>
      <c r="I36" s="279"/>
      <c r="L36" s="279"/>
      <c r="M36" s="279"/>
      <c r="N36" s="279"/>
      <c r="O36" s="279"/>
      <c r="P36" s="279"/>
      <c r="Q36" s="279"/>
      <c r="R36" s="279"/>
      <c r="S36" s="279"/>
      <c r="T36" s="279"/>
      <c r="U36" s="279"/>
      <c r="V36" s="279"/>
      <c r="W36" s="279"/>
    </row>
    <row r="37" spans="3:23">
      <c r="C37" s="276"/>
      <c r="D37" s="279"/>
      <c r="E37" s="279"/>
      <c r="I37" s="279"/>
      <c r="L37" s="279"/>
      <c r="M37" s="279"/>
      <c r="N37" s="279"/>
      <c r="O37" s="279"/>
      <c r="P37" s="279"/>
      <c r="Q37" s="279"/>
      <c r="R37" s="279"/>
      <c r="S37" s="279"/>
      <c r="T37" s="279"/>
      <c r="U37" s="279"/>
      <c r="V37" s="279"/>
      <c r="W37" s="279"/>
    </row>
    <row r="38" spans="3:23">
      <c r="C38" s="276"/>
      <c r="D38" s="279"/>
      <c r="E38" s="279"/>
      <c r="F38" s="280"/>
      <c r="I38" s="279"/>
      <c r="L38" s="279"/>
      <c r="M38" s="279"/>
      <c r="N38" s="279"/>
      <c r="O38" s="279"/>
      <c r="P38" s="279"/>
      <c r="Q38" s="279"/>
      <c r="R38" s="279"/>
      <c r="S38" s="279"/>
      <c r="T38" s="279"/>
      <c r="U38" s="279"/>
      <c r="V38" s="279"/>
      <c r="W38" s="279"/>
    </row>
    <row r="39" spans="3:23">
      <c r="C39" s="276"/>
      <c r="D39" s="279"/>
      <c r="E39" s="279"/>
      <c r="I39" s="279"/>
      <c r="L39" s="279"/>
      <c r="M39" s="279"/>
      <c r="N39" s="279"/>
      <c r="O39" s="279"/>
      <c r="P39" s="279"/>
      <c r="Q39" s="279"/>
      <c r="R39" s="279"/>
      <c r="S39" s="279"/>
      <c r="T39" s="279"/>
      <c r="U39" s="279"/>
      <c r="V39" s="279"/>
      <c r="W39" s="279"/>
    </row>
    <row r="40" spans="3:23">
      <c r="C40" s="276"/>
      <c r="D40" s="279"/>
      <c r="E40" s="279"/>
      <c r="I40" s="279"/>
      <c r="L40" s="279"/>
      <c r="M40" s="279"/>
      <c r="N40" s="279"/>
      <c r="O40" s="279"/>
      <c r="P40" s="279"/>
      <c r="Q40" s="279"/>
      <c r="R40" s="279"/>
      <c r="S40" s="279"/>
      <c r="T40" s="279"/>
      <c r="U40" s="279"/>
      <c r="V40" s="279"/>
      <c r="W40" s="279"/>
    </row>
    <row r="41" spans="3:23">
      <c r="C41" s="276"/>
      <c r="D41" s="279"/>
      <c r="E41" s="279"/>
      <c r="I41" s="279"/>
      <c r="L41" s="279"/>
      <c r="M41" s="279"/>
      <c r="N41" s="279"/>
      <c r="O41" s="279"/>
      <c r="P41" s="279"/>
      <c r="Q41" s="279"/>
      <c r="R41" s="279"/>
      <c r="S41" s="279"/>
      <c r="T41" s="279"/>
      <c r="U41" s="279"/>
      <c r="V41" s="279"/>
      <c r="W41" s="279"/>
    </row>
    <row r="42" spans="3:23">
      <c r="C42" s="276"/>
      <c r="D42" s="279"/>
      <c r="E42" s="279"/>
      <c r="I42" s="279"/>
      <c r="L42" s="279"/>
      <c r="M42" s="279"/>
      <c r="N42" s="279"/>
      <c r="O42" s="279"/>
      <c r="P42" s="279"/>
      <c r="Q42" s="279"/>
      <c r="R42" s="279"/>
      <c r="S42" s="279"/>
      <c r="T42" s="279"/>
      <c r="U42" s="279"/>
      <c r="V42" s="279"/>
      <c r="W42" s="279"/>
    </row>
    <row r="43" spans="3:23">
      <c r="C43" s="276"/>
      <c r="D43" s="279"/>
      <c r="E43" s="279"/>
      <c r="I43" s="279"/>
      <c r="L43" s="279"/>
      <c r="M43" s="279"/>
      <c r="N43" s="279"/>
      <c r="O43" s="279"/>
      <c r="P43" s="279"/>
      <c r="Q43" s="279"/>
      <c r="R43" s="279"/>
      <c r="S43" s="279"/>
      <c r="T43" s="279"/>
      <c r="U43" s="279"/>
      <c r="V43" s="279"/>
      <c r="W43" s="279"/>
    </row>
    <row r="44" spans="3:23">
      <c r="C44" s="276"/>
      <c r="D44" s="279"/>
      <c r="E44" s="279"/>
      <c r="I44" s="279"/>
      <c r="L44" s="279"/>
      <c r="M44" s="279"/>
      <c r="N44" s="279"/>
      <c r="O44" s="279"/>
      <c r="P44" s="279"/>
      <c r="Q44" s="279"/>
      <c r="R44" s="279"/>
      <c r="S44" s="279"/>
      <c r="T44" s="279"/>
      <c r="U44" s="279"/>
      <c r="V44" s="279"/>
      <c r="W44" s="279"/>
    </row>
    <row r="45" spans="3:23">
      <c r="C45" s="276"/>
      <c r="D45" s="279"/>
      <c r="E45" s="279"/>
      <c r="I45" s="279"/>
      <c r="L45" s="279"/>
      <c r="M45" s="279"/>
      <c r="N45" s="279"/>
      <c r="O45" s="279"/>
      <c r="P45" s="279"/>
      <c r="Q45" s="279"/>
      <c r="R45" s="279"/>
      <c r="S45" s="279"/>
      <c r="T45" s="279"/>
      <c r="U45" s="279"/>
      <c r="V45" s="279"/>
      <c r="W45" s="279"/>
    </row>
    <row r="46" spans="3:23">
      <c r="C46" s="276"/>
      <c r="D46" s="279"/>
      <c r="E46" s="279"/>
      <c r="I46" s="279"/>
      <c r="L46" s="279"/>
      <c r="M46" s="279"/>
      <c r="N46" s="279"/>
      <c r="O46" s="279"/>
      <c r="P46" s="279"/>
      <c r="Q46" s="279"/>
      <c r="R46" s="279"/>
      <c r="S46" s="279"/>
      <c r="T46" s="279"/>
      <c r="U46" s="279"/>
      <c r="V46" s="279"/>
      <c r="W46" s="279"/>
    </row>
    <row r="47" spans="3:23">
      <c r="C47" s="276"/>
      <c r="D47" s="279"/>
      <c r="E47" s="279"/>
      <c r="I47" s="279"/>
      <c r="L47" s="279"/>
      <c r="M47" s="279"/>
      <c r="N47" s="279"/>
      <c r="O47" s="279"/>
      <c r="P47" s="279"/>
      <c r="Q47" s="279"/>
      <c r="R47" s="279"/>
      <c r="S47" s="279"/>
      <c r="T47" s="279"/>
      <c r="U47" s="279"/>
      <c r="V47" s="279"/>
      <c r="W47" s="279"/>
    </row>
    <row r="48" spans="3:23">
      <c r="C48" s="276"/>
      <c r="D48" s="279"/>
      <c r="E48" s="279"/>
      <c r="I48" s="279"/>
      <c r="L48" s="279"/>
      <c r="M48" s="279"/>
      <c r="N48" s="279"/>
      <c r="O48" s="279"/>
      <c r="P48" s="279"/>
      <c r="Q48" s="279"/>
      <c r="R48" s="279"/>
      <c r="S48" s="279"/>
      <c r="T48" s="279"/>
      <c r="U48" s="279"/>
      <c r="V48" s="279"/>
      <c r="W48" s="279"/>
    </row>
    <row r="49" spans="3:23">
      <c r="C49" s="276"/>
      <c r="D49" s="279"/>
      <c r="E49" s="279"/>
      <c r="I49" s="279"/>
      <c r="L49" s="279"/>
      <c r="M49" s="279"/>
      <c r="N49" s="279"/>
      <c r="O49" s="279"/>
      <c r="P49" s="279"/>
      <c r="Q49" s="279"/>
      <c r="R49" s="279"/>
      <c r="S49" s="279"/>
      <c r="T49" s="279"/>
      <c r="U49" s="279"/>
      <c r="V49" s="279"/>
      <c r="W49" s="279"/>
    </row>
    <row r="50" spans="3:23">
      <c r="C50" s="276"/>
      <c r="D50" s="279"/>
      <c r="E50" s="279"/>
      <c r="I50" s="279"/>
      <c r="L50" s="279"/>
      <c r="M50" s="279"/>
      <c r="N50" s="279"/>
      <c r="O50" s="279"/>
      <c r="P50" s="279"/>
      <c r="Q50" s="279"/>
      <c r="R50" s="279"/>
      <c r="S50" s="279"/>
      <c r="T50" s="279"/>
      <c r="U50" s="279"/>
      <c r="V50" s="279"/>
      <c r="W50" s="279"/>
    </row>
    <row r="51" spans="3:23">
      <c r="C51" s="276"/>
      <c r="D51" s="279"/>
      <c r="E51" s="279"/>
      <c r="I51" s="279"/>
      <c r="L51" s="279"/>
      <c r="M51" s="279"/>
      <c r="N51" s="279"/>
      <c r="O51" s="279"/>
      <c r="P51" s="279"/>
      <c r="Q51" s="279"/>
      <c r="R51" s="279"/>
      <c r="S51" s="279"/>
      <c r="T51" s="279"/>
      <c r="U51" s="279"/>
      <c r="V51" s="279"/>
      <c r="W51" s="279"/>
    </row>
    <row r="52" spans="3:23">
      <c r="D52" s="279"/>
      <c r="E52" s="279"/>
      <c r="I52" s="279"/>
      <c r="L52" s="279"/>
      <c r="M52" s="279"/>
      <c r="N52" s="279"/>
      <c r="O52" s="279"/>
      <c r="P52" s="279"/>
      <c r="Q52" s="279"/>
      <c r="R52" s="279"/>
      <c r="S52" s="279"/>
      <c r="T52" s="279"/>
      <c r="U52" s="279"/>
      <c r="V52" s="279"/>
      <c r="W52" s="279"/>
    </row>
    <row r="53" spans="3:23">
      <c r="D53" s="279"/>
      <c r="E53" s="279"/>
      <c r="I53" s="279"/>
      <c r="L53" s="279"/>
      <c r="M53" s="279"/>
      <c r="N53" s="279"/>
      <c r="O53" s="279"/>
      <c r="P53" s="279"/>
      <c r="Q53" s="279"/>
      <c r="R53" s="279"/>
      <c r="S53" s="279"/>
      <c r="T53" s="279"/>
      <c r="U53" s="279"/>
      <c r="V53" s="279"/>
      <c r="W53" s="279"/>
    </row>
    <row r="54" spans="3:23">
      <c r="D54" s="279"/>
      <c r="E54" s="279"/>
      <c r="I54" s="279"/>
      <c r="L54" s="279"/>
      <c r="M54" s="279"/>
      <c r="N54" s="279"/>
      <c r="O54" s="279"/>
      <c r="P54" s="279"/>
      <c r="Q54" s="279"/>
      <c r="R54" s="279"/>
      <c r="S54" s="279"/>
      <c r="T54" s="279"/>
      <c r="U54" s="279"/>
      <c r="V54" s="279"/>
      <c r="W54" s="279"/>
    </row>
    <row r="55" spans="3:23">
      <c r="D55" s="279"/>
      <c r="E55" s="279"/>
      <c r="I55" s="279"/>
      <c r="L55" s="279"/>
      <c r="M55" s="279"/>
      <c r="N55" s="279"/>
      <c r="O55" s="279"/>
      <c r="P55" s="279"/>
      <c r="Q55" s="279"/>
      <c r="R55" s="279"/>
      <c r="S55" s="279"/>
      <c r="T55" s="279"/>
      <c r="U55" s="279"/>
      <c r="V55" s="279"/>
      <c r="W55" s="279"/>
    </row>
    <row r="56" spans="3:23">
      <c r="D56" s="279"/>
      <c r="E56" s="279"/>
      <c r="I56" s="279"/>
      <c r="L56" s="279"/>
      <c r="M56" s="279"/>
      <c r="N56" s="279"/>
      <c r="O56" s="279"/>
      <c r="P56" s="279"/>
      <c r="Q56" s="279"/>
      <c r="R56" s="279"/>
      <c r="S56" s="279"/>
      <c r="T56" s="279"/>
      <c r="U56" s="279"/>
      <c r="V56" s="279"/>
      <c r="W56" s="279"/>
    </row>
    <row r="57" spans="3:23">
      <c r="D57" s="279"/>
      <c r="E57" s="279"/>
      <c r="I57" s="279"/>
      <c r="L57" s="279"/>
      <c r="M57" s="279"/>
      <c r="N57" s="279"/>
      <c r="O57" s="279"/>
      <c r="P57" s="279"/>
      <c r="Q57" s="279"/>
      <c r="R57" s="279"/>
      <c r="S57" s="279"/>
      <c r="T57" s="279"/>
      <c r="U57" s="279"/>
      <c r="V57" s="279"/>
      <c r="W57" s="279"/>
    </row>
    <row r="58" spans="3:23">
      <c r="D58" s="279"/>
      <c r="E58" s="279"/>
      <c r="I58" s="279"/>
      <c r="L58" s="279"/>
      <c r="M58" s="279"/>
      <c r="N58" s="279"/>
      <c r="O58" s="279"/>
      <c r="P58" s="279"/>
      <c r="Q58" s="279"/>
      <c r="R58" s="279"/>
      <c r="S58" s="279"/>
      <c r="T58" s="279"/>
      <c r="U58" s="279"/>
      <c r="V58" s="279"/>
      <c r="W58" s="279"/>
    </row>
    <row r="59" spans="3:23">
      <c r="D59" s="279"/>
      <c r="E59" s="279"/>
      <c r="I59" s="279"/>
      <c r="L59" s="279"/>
      <c r="M59" s="279"/>
      <c r="N59" s="279"/>
      <c r="O59" s="279"/>
      <c r="P59" s="279"/>
      <c r="Q59" s="279"/>
      <c r="R59" s="279"/>
      <c r="S59" s="279"/>
      <c r="T59" s="279"/>
      <c r="U59" s="279"/>
      <c r="V59" s="279"/>
      <c r="W59" s="279"/>
    </row>
    <row r="60" spans="3:23">
      <c r="D60" s="279"/>
      <c r="E60" s="279"/>
      <c r="I60" s="279"/>
      <c r="L60" s="279"/>
      <c r="M60" s="279"/>
      <c r="N60" s="279"/>
      <c r="O60" s="279"/>
      <c r="P60" s="279"/>
      <c r="Q60" s="279"/>
      <c r="R60" s="279"/>
      <c r="S60" s="279"/>
      <c r="T60" s="279"/>
      <c r="U60" s="279"/>
      <c r="V60" s="279"/>
      <c r="W60" s="279"/>
    </row>
    <row r="61" spans="3:23">
      <c r="D61" s="279"/>
      <c r="E61" s="279"/>
      <c r="I61" s="279"/>
      <c r="L61" s="279"/>
      <c r="M61" s="279"/>
      <c r="N61" s="279"/>
      <c r="O61" s="279"/>
      <c r="P61" s="279"/>
      <c r="Q61" s="279"/>
      <c r="R61" s="279"/>
      <c r="S61" s="279"/>
      <c r="T61" s="279"/>
      <c r="U61" s="279"/>
      <c r="V61" s="279"/>
      <c r="W61" s="279"/>
    </row>
    <row r="62" spans="3:23">
      <c r="D62" s="279"/>
      <c r="E62" s="279"/>
      <c r="I62" s="279"/>
      <c r="L62" s="279"/>
      <c r="M62" s="279"/>
      <c r="N62" s="279"/>
      <c r="O62" s="279"/>
      <c r="P62" s="279"/>
      <c r="Q62" s="279"/>
      <c r="R62" s="279"/>
      <c r="S62" s="279"/>
      <c r="T62" s="279"/>
      <c r="U62" s="279"/>
      <c r="V62" s="279"/>
      <c r="W62" s="279"/>
    </row>
    <row r="63" spans="3:23">
      <c r="D63" s="279"/>
      <c r="E63" s="279"/>
      <c r="I63" s="279"/>
      <c r="L63" s="279"/>
      <c r="M63" s="279"/>
      <c r="N63" s="279"/>
      <c r="O63" s="279"/>
      <c r="P63" s="279"/>
      <c r="Q63" s="279"/>
      <c r="R63" s="279"/>
      <c r="S63" s="279"/>
      <c r="T63" s="279"/>
      <c r="U63" s="279"/>
      <c r="V63" s="279"/>
      <c r="W63" s="279"/>
    </row>
    <row r="64" spans="3:23">
      <c r="D64" s="279"/>
      <c r="E64" s="279"/>
      <c r="I64" s="279"/>
      <c r="L64" s="279"/>
      <c r="M64" s="279"/>
      <c r="N64" s="279"/>
      <c r="O64" s="279"/>
      <c r="P64" s="279"/>
      <c r="Q64" s="279"/>
      <c r="R64" s="279"/>
      <c r="S64" s="279"/>
      <c r="T64" s="279"/>
      <c r="U64" s="279"/>
      <c r="V64" s="279"/>
      <c r="W64" s="279"/>
    </row>
    <row r="65" spans="4:23">
      <c r="D65" s="279"/>
      <c r="E65" s="279"/>
      <c r="I65" s="279"/>
      <c r="L65" s="279"/>
      <c r="M65" s="279"/>
      <c r="N65" s="279"/>
      <c r="O65" s="279"/>
      <c r="P65" s="279"/>
      <c r="Q65" s="279"/>
      <c r="R65" s="279"/>
      <c r="S65" s="279"/>
      <c r="T65" s="279"/>
      <c r="U65" s="279"/>
      <c r="V65" s="279"/>
      <c r="W65" s="279"/>
    </row>
    <row r="66" spans="4:23">
      <c r="D66" s="279"/>
      <c r="E66" s="279"/>
      <c r="I66" s="279"/>
      <c r="L66" s="279"/>
      <c r="M66" s="279"/>
      <c r="N66" s="279"/>
      <c r="O66" s="279"/>
      <c r="P66" s="279"/>
      <c r="Q66" s="279"/>
      <c r="R66" s="279"/>
      <c r="S66" s="279"/>
      <c r="T66" s="279"/>
      <c r="U66" s="279"/>
      <c r="V66" s="279"/>
      <c r="W66" s="279"/>
    </row>
    <row r="67" spans="4:23">
      <c r="D67" s="279"/>
      <c r="E67" s="279"/>
      <c r="I67" s="279"/>
      <c r="L67" s="279"/>
      <c r="M67" s="279"/>
      <c r="N67" s="279"/>
      <c r="O67" s="279"/>
      <c r="P67" s="279"/>
      <c r="Q67" s="279"/>
      <c r="R67" s="279"/>
      <c r="S67" s="279"/>
      <c r="T67" s="279"/>
      <c r="U67" s="279"/>
      <c r="V67" s="279"/>
      <c r="W67" s="279"/>
    </row>
    <row r="68" spans="4:23">
      <c r="D68" s="279"/>
      <c r="E68" s="279"/>
      <c r="I68" s="279"/>
      <c r="L68" s="279"/>
      <c r="M68" s="279"/>
      <c r="N68" s="279"/>
      <c r="O68" s="279"/>
      <c r="P68" s="279"/>
      <c r="Q68" s="279"/>
      <c r="R68" s="279"/>
      <c r="S68" s="279"/>
      <c r="T68" s="279"/>
      <c r="U68" s="279"/>
      <c r="V68" s="279"/>
      <c r="W68" s="279"/>
    </row>
    <row r="69" spans="4:23">
      <c r="D69" s="279"/>
      <c r="E69" s="279"/>
      <c r="I69" s="279"/>
      <c r="L69" s="279"/>
      <c r="M69" s="279"/>
      <c r="N69" s="279"/>
      <c r="O69" s="279"/>
      <c r="P69" s="279"/>
      <c r="Q69" s="279"/>
      <c r="R69" s="279"/>
      <c r="S69" s="279"/>
      <c r="T69" s="279"/>
      <c r="U69" s="279"/>
      <c r="V69" s="279"/>
      <c r="W69" s="279"/>
    </row>
    <row r="70" spans="4:23">
      <c r="D70" s="279"/>
      <c r="E70" s="279"/>
      <c r="I70" s="279"/>
      <c r="L70" s="279"/>
      <c r="M70" s="279"/>
      <c r="N70" s="279"/>
      <c r="O70" s="279"/>
      <c r="P70" s="279"/>
      <c r="Q70" s="279"/>
      <c r="R70" s="279"/>
      <c r="S70" s="279"/>
      <c r="T70" s="279"/>
      <c r="U70" s="279"/>
      <c r="V70" s="279"/>
      <c r="W70" s="279"/>
    </row>
    <row r="71" spans="4:23">
      <c r="D71" s="279"/>
      <c r="E71" s="279"/>
      <c r="I71" s="279"/>
      <c r="L71" s="279"/>
      <c r="M71" s="279"/>
      <c r="N71" s="279"/>
      <c r="O71" s="279"/>
      <c r="P71" s="279"/>
      <c r="Q71" s="279"/>
      <c r="R71" s="279"/>
      <c r="S71" s="279"/>
      <c r="T71" s="279"/>
      <c r="U71" s="279"/>
      <c r="V71" s="279"/>
      <c r="W71" s="279"/>
    </row>
    <row r="72" spans="4:23">
      <c r="D72" s="279"/>
      <c r="E72" s="279"/>
      <c r="I72" s="279"/>
      <c r="L72" s="279"/>
      <c r="M72" s="279"/>
      <c r="N72" s="279"/>
      <c r="O72" s="279"/>
      <c r="P72" s="279"/>
      <c r="Q72" s="279"/>
      <c r="R72" s="279"/>
      <c r="S72" s="279"/>
      <c r="T72" s="279"/>
      <c r="U72" s="279"/>
      <c r="V72" s="279"/>
      <c r="W72" s="279"/>
    </row>
    <row r="73" spans="4:23">
      <c r="D73" s="279"/>
      <c r="E73" s="279"/>
      <c r="I73" s="279"/>
      <c r="L73" s="279"/>
      <c r="M73" s="279"/>
      <c r="N73" s="279"/>
      <c r="O73" s="279"/>
      <c r="P73" s="279"/>
      <c r="Q73" s="279"/>
      <c r="R73" s="279"/>
      <c r="S73" s="279"/>
      <c r="T73" s="279"/>
      <c r="U73" s="279"/>
      <c r="V73" s="279"/>
      <c r="W73" s="279"/>
    </row>
    <row r="74" spans="4:23">
      <c r="D74" s="279"/>
      <c r="E74" s="279"/>
      <c r="I74" s="279"/>
      <c r="L74" s="279"/>
      <c r="M74" s="279"/>
      <c r="N74" s="279"/>
      <c r="O74" s="279"/>
      <c r="P74" s="279"/>
      <c r="Q74" s="279"/>
      <c r="R74" s="279"/>
      <c r="S74" s="279"/>
      <c r="T74" s="279"/>
      <c r="U74" s="279"/>
      <c r="V74" s="279"/>
      <c r="W74" s="279"/>
    </row>
    <row r="75" spans="4:23">
      <c r="D75" s="279"/>
      <c r="E75" s="279"/>
      <c r="I75" s="279"/>
      <c r="L75" s="279"/>
      <c r="M75" s="279"/>
      <c r="N75" s="279"/>
      <c r="O75" s="279"/>
      <c r="P75" s="279"/>
      <c r="Q75" s="279"/>
      <c r="R75" s="279"/>
      <c r="S75" s="279"/>
      <c r="T75" s="279"/>
      <c r="U75" s="279"/>
      <c r="V75" s="279"/>
      <c r="W75" s="279"/>
    </row>
    <row r="76" spans="4:23">
      <c r="D76" s="279"/>
      <c r="E76" s="279"/>
      <c r="I76" s="279"/>
      <c r="L76" s="279"/>
      <c r="M76" s="279"/>
      <c r="N76" s="279"/>
      <c r="O76" s="279"/>
      <c r="P76" s="279"/>
      <c r="Q76" s="279"/>
      <c r="R76" s="279"/>
      <c r="S76" s="279"/>
      <c r="T76" s="279"/>
      <c r="U76" s="279"/>
      <c r="V76" s="279"/>
      <c r="W76" s="279"/>
    </row>
    <row r="77" spans="4:23">
      <c r="D77" s="279"/>
      <c r="E77" s="279"/>
      <c r="I77" s="279"/>
      <c r="L77" s="279"/>
      <c r="M77" s="279"/>
      <c r="N77" s="279"/>
      <c r="O77" s="279"/>
      <c r="P77" s="279"/>
      <c r="Q77" s="279"/>
      <c r="R77" s="279"/>
      <c r="S77" s="279"/>
      <c r="T77" s="279"/>
      <c r="U77" s="279"/>
      <c r="V77" s="279"/>
      <c r="W77" s="279"/>
    </row>
    <row r="78" spans="4:23">
      <c r="D78" s="279"/>
      <c r="E78" s="279"/>
      <c r="I78" s="279"/>
      <c r="L78" s="279"/>
      <c r="M78" s="279"/>
      <c r="N78" s="279"/>
      <c r="O78" s="279"/>
      <c r="P78" s="279"/>
      <c r="Q78" s="279"/>
      <c r="R78" s="279"/>
      <c r="S78" s="279"/>
      <c r="T78" s="279"/>
      <c r="U78" s="279"/>
      <c r="V78" s="279"/>
      <c r="W78" s="279"/>
    </row>
    <row r="79" spans="4:23">
      <c r="D79" s="279"/>
      <c r="E79" s="279"/>
      <c r="I79" s="279"/>
      <c r="L79" s="279"/>
      <c r="M79" s="279"/>
      <c r="N79" s="279"/>
      <c r="O79" s="279"/>
      <c r="P79" s="279"/>
      <c r="Q79" s="279"/>
      <c r="R79" s="279"/>
      <c r="S79" s="279"/>
      <c r="T79" s="279"/>
      <c r="U79" s="279"/>
      <c r="V79" s="279"/>
      <c r="W79" s="279"/>
    </row>
    <row r="80" spans="4:23">
      <c r="D80" s="279"/>
      <c r="E80" s="279"/>
      <c r="I80" s="279"/>
      <c r="L80" s="279"/>
      <c r="M80" s="279"/>
      <c r="N80" s="279"/>
      <c r="O80" s="279"/>
      <c r="P80" s="279"/>
      <c r="Q80" s="279"/>
      <c r="R80" s="279"/>
      <c r="S80" s="279"/>
      <c r="T80" s="279"/>
      <c r="U80" s="279"/>
      <c r="V80" s="279"/>
      <c r="W80" s="279"/>
    </row>
    <row r="81" spans="4:23">
      <c r="D81" s="279"/>
      <c r="E81" s="279"/>
      <c r="I81" s="279"/>
      <c r="L81" s="279"/>
      <c r="M81" s="279"/>
      <c r="N81" s="279"/>
      <c r="O81" s="279"/>
      <c r="P81" s="279"/>
      <c r="Q81" s="279"/>
      <c r="R81" s="279"/>
      <c r="S81" s="279"/>
      <c r="T81" s="279"/>
      <c r="U81" s="279"/>
      <c r="V81" s="279"/>
      <c r="W81" s="279"/>
    </row>
    <row r="82" spans="4:23">
      <c r="D82" s="279"/>
      <c r="E82" s="279"/>
      <c r="I82" s="279"/>
      <c r="L82" s="279"/>
      <c r="M82" s="279"/>
      <c r="N82" s="279"/>
      <c r="O82" s="279"/>
      <c r="P82" s="279"/>
      <c r="Q82" s="279"/>
      <c r="R82" s="279"/>
      <c r="S82" s="279"/>
      <c r="T82" s="279"/>
      <c r="U82" s="279"/>
      <c r="V82" s="279"/>
      <c r="W82" s="279"/>
    </row>
    <row r="83" spans="4:23">
      <c r="D83" s="279"/>
      <c r="E83" s="279"/>
      <c r="I83" s="279"/>
      <c r="L83" s="279"/>
      <c r="M83" s="279"/>
      <c r="N83" s="279"/>
      <c r="O83" s="279"/>
      <c r="P83" s="279"/>
      <c r="Q83" s="279"/>
      <c r="R83" s="279"/>
      <c r="S83" s="279"/>
      <c r="T83" s="279"/>
      <c r="U83" s="279"/>
      <c r="V83" s="279"/>
      <c r="W83" s="279"/>
    </row>
    <row r="84" spans="4:23">
      <c r="D84" s="279"/>
      <c r="E84" s="279"/>
      <c r="I84" s="279"/>
      <c r="L84" s="279"/>
      <c r="M84" s="279"/>
      <c r="N84" s="279"/>
      <c r="O84" s="279"/>
      <c r="P84" s="279"/>
      <c r="Q84" s="279"/>
      <c r="R84" s="279"/>
      <c r="S84" s="279"/>
      <c r="T84" s="279"/>
      <c r="U84" s="279"/>
      <c r="V84" s="279"/>
      <c r="W84" s="279"/>
    </row>
    <row r="85" spans="4:23">
      <c r="D85" s="279"/>
      <c r="E85" s="279"/>
      <c r="I85" s="279"/>
      <c r="L85" s="279"/>
      <c r="M85" s="279"/>
      <c r="N85" s="279"/>
      <c r="O85" s="279"/>
      <c r="P85" s="279"/>
      <c r="Q85" s="279"/>
      <c r="R85" s="279"/>
      <c r="S85" s="279"/>
      <c r="T85" s="279"/>
      <c r="U85" s="279"/>
      <c r="V85" s="279"/>
      <c r="W85" s="279"/>
    </row>
    <row r="86" spans="4:23">
      <c r="D86" s="279"/>
      <c r="E86" s="279"/>
      <c r="I86" s="279"/>
      <c r="L86" s="279"/>
      <c r="M86" s="279"/>
      <c r="N86" s="279"/>
      <c r="O86" s="279"/>
      <c r="P86" s="279"/>
      <c r="Q86" s="279"/>
      <c r="R86" s="279"/>
      <c r="S86" s="279"/>
      <c r="T86" s="279"/>
      <c r="U86" s="279"/>
      <c r="V86" s="279"/>
      <c r="W86" s="279"/>
    </row>
    <row r="87" spans="4:23">
      <c r="D87" s="279"/>
      <c r="E87" s="279"/>
      <c r="I87" s="279"/>
      <c r="L87" s="279"/>
      <c r="M87" s="279"/>
      <c r="N87" s="279"/>
      <c r="O87" s="279"/>
      <c r="P87" s="279"/>
      <c r="Q87" s="279"/>
      <c r="R87" s="279"/>
      <c r="S87" s="279"/>
      <c r="T87" s="279"/>
      <c r="U87" s="279"/>
      <c r="V87" s="279"/>
      <c r="W87" s="279"/>
    </row>
    <row r="88" spans="4:23">
      <c r="D88" s="279"/>
      <c r="E88" s="279"/>
      <c r="I88" s="279"/>
      <c r="L88" s="279"/>
      <c r="M88" s="279"/>
      <c r="N88" s="279"/>
      <c r="O88" s="279"/>
      <c r="P88" s="279"/>
      <c r="Q88" s="279"/>
      <c r="R88" s="279"/>
      <c r="S88" s="279"/>
      <c r="T88" s="279"/>
      <c r="U88" s="279"/>
      <c r="V88" s="279"/>
      <c r="W88" s="279"/>
    </row>
    <row r="89" spans="4:23">
      <c r="D89" s="279"/>
      <c r="E89" s="279"/>
      <c r="I89" s="279"/>
      <c r="L89" s="279"/>
      <c r="M89" s="279"/>
      <c r="N89" s="279"/>
      <c r="O89" s="279"/>
      <c r="P89" s="279"/>
      <c r="Q89" s="279"/>
      <c r="R89" s="279"/>
      <c r="S89" s="279"/>
      <c r="T89" s="279"/>
      <c r="U89" s="279"/>
      <c r="V89" s="279"/>
      <c r="W89" s="279"/>
    </row>
    <row r="90" spans="4:23">
      <c r="D90" s="279"/>
      <c r="E90" s="279"/>
      <c r="I90" s="279"/>
      <c r="L90" s="279"/>
      <c r="M90" s="279"/>
      <c r="N90" s="279"/>
      <c r="O90" s="279"/>
      <c r="P90" s="279"/>
      <c r="Q90" s="279"/>
      <c r="R90" s="279"/>
      <c r="S90" s="279"/>
      <c r="T90" s="279"/>
      <c r="U90" s="279"/>
      <c r="V90" s="279"/>
      <c r="W90" s="279"/>
    </row>
    <row r="91" spans="4:23">
      <c r="D91" s="279"/>
      <c r="E91" s="279"/>
      <c r="I91" s="279"/>
      <c r="L91" s="279"/>
      <c r="M91" s="279"/>
      <c r="N91" s="279"/>
      <c r="O91" s="279"/>
      <c r="P91" s="279"/>
      <c r="Q91" s="279"/>
      <c r="R91" s="279"/>
      <c r="S91" s="279"/>
      <c r="T91" s="279"/>
      <c r="U91" s="279"/>
      <c r="V91" s="279"/>
      <c r="W91" s="279"/>
    </row>
    <row r="92" spans="4:23">
      <c r="D92" s="279"/>
      <c r="E92" s="279"/>
      <c r="I92" s="279"/>
      <c r="L92" s="279"/>
      <c r="M92" s="279"/>
      <c r="N92" s="279"/>
      <c r="O92" s="279"/>
      <c r="P92" s="279"/>
      <c r="Q92" s="279"/>
      <c r="R92" s="279"/>
      <c r="S92" s="279"/>
      <c r="T92" s="279"/>
      <c r="U92" s="279"/>
      <c r="V92" s="279"/>
      <c r="W92" s="279"/>
    </row>
    <row r="93" spans="4:23">
      <c r="D93" s="279"/>
      <c r="E93" s="279"/>
      <c r="I93" s="279"/>
      <c r="L93" s="279"/>
      <c r="M93" s="279"/>
      <c r="N93" s="279"/>
      <c r="O93" s="279"/>
      <c r="P93" s="279"/>
      <c r="Q93" s="279"/>
      <c r="R93" s="279"/>
      <c r="S93" s="279"/>
      <c r="T93" s="279"/>
      <c r="U93" s="279"/>
      <c r="V93" s="279"/>
      <c r="W93" s="279"/>
    </row>
    <row r="94" spans="4:23">
      <c r="D94" s="279"/>
      <c r="E94" s="279"/>
      <c r="I94" s="279"/>
      <c r="L94" s="279"/>
      <c r="M94" s="279"/>
      <c r="N94" s="279"/>
      <c r="O94" s="279"/>
      <c r="P94" s="279"/>
      <c r="Q94" s="279"/>
      <c r="R94" s="279"/>
      <c r="S94" s="279"/>
      <c r="T94" s="279"/>
      <c r="U94" s="279"/>
      <c r="V94" s="279"/>
      <c r="W94" s="279"/>
    </row>
    <row r="95" spans="4:23">
      <c r="D95" s="279"/>
      <c r="E95" s="279"/>
      <c r="I95" s="279"/>
      <c r="L95" s="279"/>
      <c r="M95" s="279"/>
      <c r="N95" s="279"/>
      <c r="O95" s="279"/>
      <c r="P95" s="279"/>
      <c r="Q95" s="279"/>
      <c r="R95" s="279"/>
      <c r="S95" s="279"/>
      <c r="T95" s="279"/>
      <c r="U95" s="279"/>
      <c r="V95" s="279"/>
      <c r="W95" s="279"/>
    </row>
    <row r="96" spans="4:23">
      <c r="D96" s="279"/>
      <c r="E96" s="279"/>
      <c r="I96" s="279"/>
      <c r="L96" s="279"/>
      <c r="M96" s="279"/>
      <c r="N96" s="279"/>
      <c r="O96" s="279"/>
      <c r="P96" s="279"/>
      <c r="Q96" s="279"/>
      <c r="R96" s="279"/>
      <c r="S96" s="279"/>
      <c r="T96" s="279"/>
      <c r="U96" s="279"/>
      <c r="V96" s="279"/>
      <c r="W96" s="279"/>
    </row>
    <row r="97" spans="4:23">
      <c r="D97" s="279"/>
      <c r="E97" s="279"/>
      <c r="I97" s="279"/>
      <c r="L97" s="279"/>
      <c r="M97" s="279"/>
      <c r="N97" s="279"/>
      <c r="O97" s="279"/>
      <c r="P97" s="279"/>
      <c r="Q97" s="279"/>
      <c r="R97" s="279"/>
      <c r="S97" s="279"/>
      <c r="T97" s="279"/>
      <c r="U97" s="279"/>
      <c r="V97" s="279"/>
      <c r="W97" s="279"/>
    </row>
    <row r="98" spans="4:23">
      <c r="D98" s="279"/>
      <c r="E98" s="279"/>
      <c r="I98" s="279"/>
      <c r="L98" s="279"/>
      <c r="M98" s="279"/>
      <c r="N98" s="279"/>
      <c r="O98" s="279"/>
      <c r="P98" s="279"/>
      <c r="Q98" s="279"/>
      <c r="R98" s="279"/>
      <c r="S98" s="279"/>
      <c r="T98" s="279"/>
      <c r="U98" s="279"/>
      <c r="V98" s="279"/>
      <c r="W98" s="279"/>
    </row>
    <row r="99" spans="4:23">
      <c r="D99" s="279"/>
      <c r="E99" s="279"/>
      <c r="I99" s="279"/>
      <c r="L99" s="279"/>
      <c r="M99" s="279"/>
      <c r="N99" s="279"/>
      <c r="O99" s="279"/>
      <c r="P99" s="279"/>
      <c r="Q99" s="279"/>
      <c r="R99" s="279"/>
      <c r="S99" s="279"/>
      <c r="T99" s="279"/>
      <c r="U99" s="279"/>
      <c r="V99" s="279"/>
      <c r="W99" s="279"/>
    </row>
    <row r="100" spans="4:23">
      <c r="D100" s="279"/>
      <c r="E100" s="279"/>
      <c r="I100" s="279"/>
      <c r="L100" s="279"/>
      <c r="M100" s="279"/>
      <c r="N100" s="279"/>
      <c r="O100" s="279"/>
      <c r="P100" s="279"/>
      <c r="Q100" s="279"/>
      <c r="R100" s="279"/>
      <c r="S100" s="279"/>
      <c r="T100" s="279"/>
      <c r="U100" s="279"/>
      <c r="V100" s="279"/>
      <c r="W100" s="279"/>
    </row>
    <row r="101" spans="4:23">
      <c r="D101" s="279"/>
      <c r="E101" s="279"/>
      <c r="I101" s="279"/>
      <c r="L101" s="279"/>
      <c r="M101" s="279"/>
      <c r="N101" s="279"/>
      <c r="O101" s="279"/>
      <c r="P101" s="279"/>
      <c r="Q101" s="279"/>
      <c r="R101" s="279"/>
      <c r="S101" s="279"/>
      <c r="T101" s="279"/>
      <c r="U101" s="279"/>
      <c r="V101" s="279"/>
      <c r="W101" s="279"/>
    </row>
    <row r="102" spans="4:23">
      <c r="D102" s="279"/>
      <c r="E102" s="279"/>
      <c r="I102" s="279"/>
      <c r="L102" s="279"/>
      <c r="M102" s="279"/>
      <c r="N102" s="279"/>
      <c r="O102" s="279"/>
      <c r="P102" s="279"/>
      <c r="Q102" s="279"/>
      <c r="R102" s="279"/>
      <c r="S102" s="279"/>
      <c r="T102" s="279"/>
      <c r="U102" s="279"/>
      <c r="V102" s="279"/>
      <c r="W102" s="279"/>
    </row>
    <row r="103" spans="4:23">
      <c r="D103" s="279"/>
      <c r="E103" s="279"/>
      <c r="I103" s="279"/>
      <c r="L103" s="279"/>
      <c r="M103" s="279"/>
      <c r="N103" s="279"/>
      <c r="O103" s="279"/>
      <c r="P103" s="279"/>
      <c r="Q103" s="279"/>
      <c r="R103" s="279"/>
      <c r="S103" s="279"/>
      <c r="T103" s="279"/>
      <c r="U103" s="279"/>
      <c r="V103" s="279"/>
      <c r="W103" s="279"/>
    </row>
    <row r="104" spans="4:23">
      <c r="D104" s="279"/>
      <c r="E104" s="279"/>
      <c r="I104" s="279"/>
      <c r="L104" s="279"/>
      <c r="M104" s="279"/>
      <c r="N104" s="279"/>
      <c r="O104" s="279"/>
      <c r="P104" s="279"/>
      <c r="Q104" s="279"/>
      <c r="R104" s="279"/>
      <c r="S104" s="279"/>
      <c r="T104" s="279"/>
      <c r="U104" s="279"/>
      <c r="V104" s="279"/>
      <c r="W104" s="279"/>
    </row>
    <row r="105" spans="4:23">
      <c r="D105" s="279"/>
      <c r="E105" s="279"/>
      <c r="I105" s="279"/>
      <c r="L105" s="279"/>
      <c r="M105" s="279"/>
      <c r="N105" s="279"/>
      <c r="O105" s="279"/>
      <c r="P105" s="279"/>
      <c r="Q105" s="279"/>
      <c r="R105" s="279"/>
      <c r="S105" s="279"/>
      <c r="T105" s="279"/>
      <c r="U105" s="279"/>
      <c r="V105" s="279"/>
      <c r="W105" s="279"/>
    </row>
    <row r="106" spans="4:23">
      <c r="D106" s="279"/>
      <c r="E106" s="279"/>
      <c r="I106" s="279"/>
      <c r="L106" s="279"/>
      <c r="M106" s="279"/>
      <c r="N106" s="279"/>
      <c r="O106" s="279"/>
      <c r="P106" s="279"/>
      <c r="Q106" s="279"/>
      <c r="R106" s="279"/>
      <c r="S106" s="279"/>
      <c r="T106" s="279"/>
      <c r="U106" s="279"/>
      <c r="V106" s="279"/>
      <c r="W106" s="279"/>
    </row>
    <row r="107" spans="4:23">
      <c r="D107" s="279"/>
      <c r="E107" s="279"/>
      <c r="I107" s="279"/>
      <c r="L107" s="279"/>
      <c r="M107" s="279"/>
      <c r="N107" s="279"/>
      <c r="O107" s="279"/>
      <c r="P107" s="279"/>
      <c r="Q107" s="279"/>
      <c r="R107" s="279"/>
      <c r="S107" s="279"/>
      <c r="T107" s="279"/>
      <c r="U107" s="279"/>
      <c r="V107" s="279"/>
      <c r="W107" s="279"/>
    </row>
    <row r="108" spans="4:23">
      <c r="D108" s="279"/>
      <c r="E108" s="279"/>
      <c r="I108" s="279"/>
      <c r="L108" s="279"/>
      <c r="M108" s="279"/>
      <c r="N108" s="279"/>
      <c r="O108" s="279"/>
      <c r="P108" s="279"/>
      <c r="Q108" s="279"/>
      <c r="R108" s="279"/>
      <c r="S108" s="279"/>
      <c r="T108" s="279"/>
      <c r="U108" s="279"/>
      <c r="V108" s="279"/>
      <c r="W108" s="279"/>
    </row>
    <row r="109" spans="4:23">
      <c r="D109" s="279"/>
      <c r="E109" s="279"/>
      <c r="I109" s="279"/>
      <c r="L109" s="279"/>
      <c r="M109" s="279"/>
      <c r="N109" s="279"/>
      <c r="O109" s="279"/>
      <c r="P109" s="279"/>
      <c r="Q109" s="279"/>
      <c r="R109" s="279"/>
      <c r="S109" s="279"/>
      <c r="T109" s="279"/>
      <c r="U109" s="279"/>
      <c r="V109" s="279"/>
      <c r="W109" s="279"/>
    </row>
    <row r="110" spans="4:23">
      <c r="D110" s="279"/>
      <c r="E110" s="279"/>
      <c r="I110" s="279"/>
      <c r="L110" s="279"/>
      <c r="M110" s="279"/>
      <c r="N110" s="279"/>
      <c r="O110" s="279"/>
      <c r="P110" s="279"/>
      <c r="Q110" s="279"/>
      <c r="R110" s="279"/>
      <c r="S110" s="279"/>
      <c r="T110" s="279"/>
      <c r="U110" s="279"/>
      <c r="V110" s="279"/>
      <c r="W110" s="279"/>
    </row>
    <row r="111" spans="4:23">
      <c r="D111" s="279"/>
      <c r="E111" s="279"/>
      <c r="I111" s="279"/>
      <c r="L111" s="279"/>
      <c r="M111" s="279"/>
      <c r="N111" s="279"/>
      <c r="O111" s="279"/>
      <c r="P111" s="279"/>
      <c r="Q111" s="279"/>
      <c r="R111" s="279"/>
      <c r="S111" s="279"/>
      <c r="T111" s="279"/>
      <c r="U111" s="279"/>
      <c r="V111" s="279"/>
      <c r="W111" s="279"/>
    </row>
    <row r="112" spans="4:23">
      <c r="D112" s="279"/>
      <c r="E112" s="279"/>
      <c r="I112" s="279"/>
      <c r="L112" s="279"/>
      <c r="M112" s="279"/>
      <c r="N112" s="279"/>
      <c r="O112" s="279"/>
      <c r="P112" s="279"/>
      <c r="Q112" s="279"/>
      <c r="R112" s="279"/>
      <c r="S112" s="279"/>
      <c r="T112" s="279"/>
      <c r="U112" s="279"/>
      <c r="V112" s="279"/>
      <c r="W112" s="279"/>
    </row>
    <row r="113" spans="4:23">
      <c r="D113" s="279"/>
      <c r="E113" s="279"/>
      <c r="I113" s="279"/>
      <c r="L113" s="279"/>
      <c r="M113" s="279"/>
      <c r="N113" s="279"/>
      <c r="O113" s="279"/>
      <c r="P113" s="279"/>
      <c r="Q113" s="279"/>
      <c r="R113" s="279"/>
      <c r="S113" s="279"/>
      <c r="T113" s="279"/>
      <c r="U113" s="279"/>
      <c r="V113" s="279"/>
      <c r="W113" s="279"/>
    </row>
    <row r="114" spans="4:23">
      <c r="D114" s="279"/>
      <c r="E114" s="279"/>
      <c r="I114" s="279"/>
      <c r="L114" s="279"/>
      <c r="M114" s="279"/>
      <c r="N114" s="279"/>
      <c r="O114" s="279"/>
      <c r="P114" s="279"/>
      <c r="Q114" s="279"/>
      <c r="R114" s="279"/>
      <c r="S114" s="279"/>
      <c r="T114" s="279"/>
      <c r="U114" s="279"/>
      <c r="V114" s="279"/>
      <c r="W114" s="279"/>
    </row>
    <row r="115" spans="4:23">
      <c r="D115" s="279"/>
      <c r="E115" s="279"/>
      <c r="I115" s="279"/>
      <c r="L115" s="279"/>
      <c r="M115" s="279"/>
      <c r="N115" s="279"/>
      <c r="O115" s="279"/>
      <c r="P115" s="279"/>
      <c r="Q115" s="279"/>
      <c r="R115" s="279"/>
      <c r="S115" s="279"/>
      <c r="T115" s="279"/>
      <c r="U115" s="279"/>
      <c r="V115" s="279"/>
      <c r="W115" s="279"/>
    </row>
    <row r="116" spans="4:23">
      <c r="D116" s="279"/>
      <c r="E116" s="279"/>
      <c r="I116" s="279"/>
      <c r="L116" s="279"/>
      <c r="M116" s="279"/>
      <c r="N116" s="279"/>
      <c r="O116" s="279"/>
      <c r="P116" s="279"/>
      <c r="Q116" s="279"/>
      <c r="R116" s="279"/>
      <c r="S116" s="279"/>
      <c r="T116" s="279"/>
      <c r="U116" s="279"/>
      <c r="V116" s="279"/>
      <c r="W116" s="279"/>
    </row>
    <row r="117" spans="4:23">
      <c r="D117" s="279"/>
      <c r="E117" s="279"/>
      <c r="I117" s="279"/>
      <c r="L117" s="279"/>
      <c r="M117" s="279"/>
      <c r="N117" s="279"/>
      <c r="O117" s="279"/>
      <c r="P117" s="279"/>
      <c r="Q117" s="279"/>
      <c r="R117" s="279"/>
      <c r="S117" s="279"/>
      <c r="T117" s="279"/>
      <c r="U117" s="279"/>
      <c r="V117" s="279"/>
      <c r="W117" s="279"/>
    </row>
    <row r="118" spans="4:23">
      <c r="D118" s="279"/>
      <c r="E118" s="279"/>
      <c r="I118" s="279"/>
      <c r="L118" s="279"/>
      <c r="M118" s="279"/>
      <c r="N118" s="279"/>
      <c r="O118" s="279"/>
      <c r="P118" s="279"/>
      <c r="Q118" s="279"/>
      <c r="R118" s="279"/>
      <c r="S118" s="279"/>
      <c r="T118" s="279"/>
      <c r="U118" s="279"/>
      <c r="V118" s="279"/>
      <c r="W118" s="279"/>
    </row>
    <row r="119" spans="4:23">
      <c r="D119" s="279"/>
      <c r="E119" s="279"/>
      <c r="I119" s="279"/>
      <c r="L119" s="279"/>
      <c r="M119" s="279"/>
      <c r="N119" s="279"/>
      <c r="O119" s="279"/>
      <c r="P119" s="279"/>
      <c r="Q119" s="279"/>
      <c r="R119" s="279"/>
      <c r="S119" s="279"/>
      <c r="T119" s="279"/>
      <c r="U119" s="279"/>
      <c r="V119" s="279"/>
      <c r="W119" s="279"/>
    </row>
    <row r="120" spans="4:23">
      <c r="D120" s="279"/>
      <c r="E120" s="279"/>
      <c r="I120" s="279"/>
      <c r="L120" s="279"/>
      <c r="M120" s="279"/>
      <c r="N120" s="279"/>
      <c r="O120" s="279"/>
      <c r="P120" s="279"/>
      <c r="Q120" s="279"/>
      <c r="R120" s="279"/>
      <c r="S120" s="279"/>
      <c r="T120" s="279"/>
      <c r="U120" s="279"/>
      <c r="V120" s="279"/>
      <c r="W120" s="279"/>
    </row>
    <row r="121" spans="4:23">
      <c r="D121" s="279"/>
      <c r="E121" s="279"/>
      <c r="I121" s="279"/>
      <c r="L121" s="279"/>
      <c r="M121" s="279"/>
      <c r="N121" s="279"/>
      <c r="O121" s="279"/>
      <c r="P121" s="279"/>
      <c r="Q121" s="279"/>
      <c r="R121" s="279"/>
      <c r="S121" s="279"/>
      <c r="T121" s="279"/>
      <c r="U121" s="279"/>
      <c r="V121" s="279"/>
      <c r="W121" s="279"/>
    </row>
    <row r="122" spans="4:23">
      <c r="D122" s="279"/>
      <c r="E122" s="279"/>
      <c r="I122" s="279"/>
      <c r="L122" s="279"/>
      <c r="M122" s="279"/>
      <c r="N122" s="279"/>
      <c r="O122" s="279"/>
      <c r="P122" s="279"/>
      <c r="Q122" s="279"/>
      <c r="R122" s="279"/>
      <c r="S122" s="279"/>
      <c r="T122" s="279"/>
      <c r="U122" s="279"/>
      <c r="V122" s="279"/>
      <c r="W122" s="279"/>
    </row>
    <row r="123" spans="4:23">
      <c r="D123" s="279"/>
      <c r="E123" s="279"/>
      <c r="I123" s="279"/>
      <c r="L123" s="279"/>
      <c r="M123" s="279"/>
      <c r="N123" s="279"/>
      <c r="O123" s="279"/>
      <c r="P123" s="279"/>
      <c r="Q123" s="279"/>
      <c r="R123" s="279"/>
      <c r="S123" s="279"/>
      <c r="T123" s="279"/>
      <c r="U123" s="279"/>
      <c r="V123" s="279"/>
      <c r="W123" s="279"/>
    </row>
    <row r="124" spans="4:23">
      <c r="D124" s="279"/>
      <c r="E124" s="279"/>
      <c r="I124" s="279"/>
      <c r="L124" s="279"/>
      <c r="M124" s="279"/>
      <c r="N124" s="279"/>
      <c r="O124" s="279"/>
      <c r="P124" s="279"/>
      <c r="Q124" s="279"/>
      <c r="R124" s="279"/>
      <c r="S124" s="279"/>
      <c r="T124" s="279"/>
      <c r="U124" s="279"/>
      <c r="V124" s="279"/>
      <c r="W124" s="279"/>
    </row>
    <row r="125" spans="4:23">
      <c r="D125" s="279"/>
      <c r="E125" s="279"/>
      <c r="I125" s="279"/>
      <c r="L125" s="279"/>
      <c r="M125" s="279"/>
      <c r="N125" s="279"/>
      <c r="O125" s="279"/>
      <c r="P125" s="279"/>
      <c r="Q125" s="279"/>
      <c r="R125" s="279"/>
      <c r="S125" s="279"/>
      <c r="T125" s="279"/>
      <c r="U125" s="279"/>
      <c r="V125" s="279"/>
      <c r="W125" s="279"/>
    </row>
    <row r="126" spans="4:23">
      <c r="D126" s="279"/>
      <c r="E126" s="279"/>
      <c r="I126" s="279"/>
      <c r="L126" s="279"/>
      <c r="M126" s="279"/>
      <c r="N126" s="279"/>
      <c r="O126" s="279"/>
      <c r="P126" s="279"/>
      <c r="Q126" s="279"/>
      <c r="R126" s="279"/>
      <c r="S126" s="279"/>
      <c r="T126" s="279"/>
      <c r="U126" s="279"/>
      <c r="V126" s="279"/>
      <c r="W126" s="279"/>
    </row>
    <row r="127" spans="4:23">
      <c r="D127" s="279"/>
      <c r="E127" s="279"/>
      <c r="I127" s="279"/>
      <c r="L127" s="279"/>
      <c r="M127" s="279"/>
      <c r="N127" s="279"/>
      <c r="O127" s="279"/>
      <c r="P127" s="279"/>
      <c r="Q127" s="279"/>
      <c r="R127" s="279"/>
      <c r="S127" s="279"/>
      <c r="T127" s="279"/>
      <c r="U127" s="279"/>
      <c r="V127" s="279"/>
      <c r="W127" s="279"/>
    </row>
    <row r="128" spans="4:23">
      <c r="D128" s="279"/>
      <c r="E128" s="279"/>
      <c r="I128" s="279"/>
      <c r="L128" s="279"/>
      <c r="M128" s="279"/>
      <c r="N128" s="279"/>
      <c r="O128" s="279"/>
      <c r="P128" s="279"/>
      <c r="Q128" s="279"/>
      <c r="R128" s="279"/>
      <c r="S128" s="279"/>
      <c r="T128" s="279"/>
      <c r="U128" s="279"/>
      <c r="V128" s="279"/>
      <c r="W128" s="279"/>
    </row>
    <row r="129" spans="4:23">
      <c r="D129" s="279"/>
      <c r="E129" s="279"/>
      <c r="I129" s="279"/>
      <c r="L129" s="279"/>
      <c r="M129" s="279"/>
      <c r="N129" s="279"/>
      <c r="O129" s="279"/>
      <c r="P129" s="279"/>
      <c r="Q129" s="279"/>
      <c r="R129" s="279"/>
      <c r="S129" s="279"/>
      <c r="T129" s="279"/>
      <c r="U129" s="279"/>
      <c r="V129" s="279"/>
      <c r="W129" s="279"/>
    </row>
    <row r="130" spans="4:23">
      <c r="D130" s="279"/>
      <c r="E130" s="279"/>
      <c r="I130" s="279"/>
      <c r="L130" s="279"/>
      <c r="M130" s="279"/>
      <c r="N130" s="279"/>
      <c r="O130" s="279"/>
      <c r="P130" s="279"/>
      <c r="Q130" s="279"/>
      <c r="R130" s="279"/>
      <c r="S130" s="279"/>
      <c r="T130" s="279"/>
      <c r="U130" s="279"/>
      <c r="V130" s="279"/>
      <c r="W130" s="279"/>
    </row>
    <row r="131" spans="4:23">
      <c r="D131" s="279"/>
      <c r="E131" s="279"/>
      <c r="I131" s="279"/>
      <c r="L131" s="279"/>
      <c r="M131" s="279"/>
      <c r="N131" s="279"/>
      <c r="O131" s="279"/>
      <c r="P131" s="279"/>
      <c r="Q131" s="279"/>
      <c r="R131" s="279"/>
      <c r="S131" s="279"/>
      <c r="T131" s="279"/>
      <c r="U131" s="279"/>
      <c r="V131" s="279"/>
      <c r="W131" s="279"/>
    </row>
    <row r="132" spans="4:23">
      <c r="D132" s="279"/>
      <c r="E132" s="279"/>
      <c r="I132" s="279"/>
      <c r="L132" s="279"/>
      <c r="M132" s="279"/>
      <c r="N132" s="279"/>
      <c r="O132" s="279"/>
      <c r="P132" s="279"/>
      <c r="Q132" s="279"/>
      <c r="R132" s="279"/>
      <c r="S132" s="279"/>
      <c r="T132" s="279"/>
      <c r="U132" s="279"/>
      <c r="V132" s="279"/>
      <c r="W132" s="279"/>
    </row>
    <row r="133" spans="4:23">
      <c r="D133" s="279"/>
      <c r="E133" s="279"/>
      <c r="I133" s="279"/>
      <c r="L133" s="279"/>
      <c r="M133" s="279"/>
      <c r="N133" s="279"/>
      <c r="O133" s="279"/>
      <c r="P133" s="279"/>
      <c r="Q133" s="279"/>
      <c r="R133" s="279"/>
      <c r="S133" s="279"/>
      <c r="T133" s="279"/>
      <c r="U133" s="279"/>
      <c r="V133" s="279"/>
      <c r="W133" s="279"/>
    </row>
    <row r="134" spans="4:23">
      <c r="D134" s="279"/>
      <c r="E134" s="279"/>
      <c r="I134" s="279"/>
      <c r="L134" s="279"/>
      <c r="M134" s="279"/>
      <c r="N134" s="279"/>
      <c r="O134" s="279"/>
      <c r="P134" s="279"/>
      <c r="Q134" s="279"/>
      <c r="R134" s="279"/>
      <c r="S134" s="279"/>
      <c r="T134" s="279"/>
      <c r="U134" s="279"/>
      <c r="V134" s="279"/>
      <c r="W134" s="279"/>
    </row>
    <row r="135" spans="4:23">
      <c r="D135" s="279"/>
      <c r="E135" s="279"/>
      <c r="I135" s="279"/>
      <c r="L135" s="279"/>
      <c r="M135" s="279"/>
      <c r="N135" s="279"/>
      <c r="O135" s="279"/>
      <c r="P135" s="279"/>
      <c r="Q135" s="279"/>
      <c r="R135" s="279"/>
      <c r="S135" s="279"/>
      <c r="T135" s="279"/>
      <c r="U135" s="279"/>
      <c r="V135" s="279"/>
      <c r="W135" s="279"/>
    </row>
    <row r="136" spans="4:23">
      <c r="D136" s="279"/>
      <c r="E136" s="279"/>
      <c r="I136" s="279"/>
      <c r="L136" s="279"/>
      <c r="M136" s="279"/>
      <c r="N136" s="279"/>
      <c r="O136" s="279"/>
      <c r="P136" s="279"/>
      <c r="Q136" s="279"/>
      <c r="R136" s="279"/>
      <c r="S136" s="279"/>
      <c r="T136" s="279"/>
      <c r="U136" s="279"/>
      <c r="V136" s="279"/>
      <c r="W136" s="279"/>
    </row>
    <row r="137" spans="4:23">
      <c r="D137" s="279"/>
      <c r="E137" s="279"/>
      <c r="I137" s="279"/>
      <c r="L137" s="279"/>
      <c r="M137" s="279"/>
      <c r="N137" s="279"/>
      <c r="O137" s="279"/>
      <c r="P137" s="279"/>
      <c r="Q137" s="279"/>
      <c r="R137" s="279"/>
      <c r="S137" s="279"/>
      <c r="T137" s="279"/>
      <c r="U137" s="279"/>
      <c r="V137" s="279"/>
      <c r="W137" s="279"/>
    </row>
    <row r="138" spans="4:23">
      <c r="D138" s="279"/>
      <c r="E138" s="279"/>
      <c r="I138" s="279"/>
      <c r="L138" s="279"/>
      <c r="M138" s="279"/>
      <c r="N138" s="279"/>
      <c r="O138" s="279"/>
      <c r="P138" s="279"/>
      <c r="Q138" s="279"/>
      <c r="R138" s="279"/>
      <c r="S138" s="279"/>
      <c r="T138" s="279"/>
      <c r="U138" s="279"/>
      <c r="V138" s="279"/>
      <c r="W138" s="279"/>
    </row>
    <row r="139" spans="4:23">
      <c r="D139" s="279"/>
      <c r="E139" s="279"/>
      <c r="I139" s="279"/>
      <c r="L139" s="279"/>
      <c r="M139" s="279"/>
      <c r="N139" s="279"/>
      <c r="O139" s="279"/>
      <c r="P139" s="279"/>
      <c r="Q139" s="279"/>
      <c r="R139" s="279"/>
      <c r="S139" s="279"/>
      <c r="T139" s="279"/>
      <c r="U139" s="279"/>
      <c r="V139" s="279"/>
      <c r="W139" s="279"/>
    </row>
    <row r="140" spans="4:23">
      <c r="D140" s="279"/>
      <c r="E140" s="279"/>
      <c r="I140" s="279"/>
      <c r="L140" s="279"/>
      <c r="M140" s="279"/>
      <c r="N140" s="279"/>
      <c r="O140" s="279"/>
      <c r="P140" s="279"/>
      <c r="Q140" s="279"/>
      <c r="R140" s="279"/>
      <c r="S140" s="279"/>
      <c r="T140" s="279"/>
      <c r="U140" s="279"/>
      <c r="V140" s="279"/>
      <c r="W140" s="279"/>
    </row>
    <row r="141" spans="4:23">
      <c r="D141" s="279"/>
      <c r="E141" s="279"/>
      <c r="I141" s="279"/>
      <c r="L141" s="279"/>
      <c r="M141" s="279"/>
      <c r="N141" s="279"/>
      <c r="O141" s="279"/>
      <c r="P141" s="279"/>
      <c r="Q141" s="279"/>
      <c r="R141" s="279"/>
      <c r="S141" s="279"/>
      <c r="T141" s="279"/>
      <c r="U141" s="279"/>
      <c r="V141" s="279"/>
      <c r="W141" s="279"/>
    </row>
    <row r="142" spans="4:23">
      <c r="D142" s="279"/>
      <c r="E142" s="279"/>
      <c r="I142" s="279"/>
      <c r="L142" s="279"/>
      <c r="M142" s="279"/>
      <c r="N142" s="279"/>
      <c r="O142" s="279"/>
      <c r="P142" s="279"/>
      <c r="Q142" s="279"/>
      <c r="R142" s="279"/>
      <c r="S142" s="279"/>
      <c r="T142" s="279"/>
      <c r="U142" s="279"/>
      <c r="V142" s="279"/>
      <c r="W142" s="279"/>
    </row>
    <row r="143" spans="4:23">
      <c r="D143" s="279"/>
      <c r="E143" s="279"/>
      <c r="I143" s="279"/>
      <c r="L143" s="279"/>
      <c r="M143" s="279"/>
      <c r="N143" s="279"/>
      <c r="O143" s="279"/>
      <c r="P143" s="279"/>
      <c r="Q143" s="279"/>
      <c r="R143" s="279"/>
      <c r="S143" s="279"/>
      <c r="T143" s="279"/>
      <c r="U143" s="279"/>
      <c r="V143" s="279"/>
      <c r="W143" s="279"/>
    </row>
    <row r="144" spans="4:23">
      <c r="D144" s="279"/>
      <c r="E144" s="279"/>
      <c r="I144" s="279"/>
      <c r="L144" s="279"/>
      <c r="M144" s="279"/>
      <c r="N144" s="279"/>
      <c r="O144" s="279"/>
      <c r="P144" s="279"/>
      <c r="Q144" s="279"/>
      <c r="R144" s="279"/>
      <c r="S144" s="279"/>
      <c r="T144" s="279"/>
      <c r="U144" s="279"/>
      <c r="V144" s="279"/>
      <c r="W144" s="279"/>
    </row>
    <row r="145" spans="4:23">
      <c r="D145" s="279"/>
      <c r="E145" s="279"/>
      <c r="I145" s="279"/>
      <c r="L145" s="279"/>
      <c r="M145" s="279"/>
      <c r="N145" s="279"/>
      <c r="O145" s="279"/>
      <c r="P145" s="279"/>
      <c r="Q145" s="279"/>
      <c r="R145" s="279"/>
      <c r="S145" s="279"/>
      <c r="T145" s="279"/>
      <c r="U145" s="279"/>
      <c r="V145" s="279"/>
      <c r="W145" s="279"/>
    </row>
    <row r="146" spans="4:23">
      <c r="D146" s="279"/>
      <c r="E146" s="279"/>
      <c r="I146" s="279"/>
      <c r="L146" s="279"/>
      <c r="M146" s="279"/>
      <c r="N146" s="279"/>
      <c r="O146" s="279"/>
      <c r="P146" s="279"/>
      <c r="Q146" s="279"/>
      <c r="R146" s="279"/>
      <c r="S146" s="279"/>
      <c r="T146" s="279"/>
      <c r="U146" s="279"/>
      <c r="V146" s="279"/>
      <c r="W146" s="279"/>
    </row>
    <row r="147" spans="4:23">
      <c r="D147" s="279"/>
      <c r="E147" s="279"/>
      <c r="I147" s="279"/>
      <c r="L147" s="279"/>
      <c r="M147" s="279"/>
      <c r="N147" s="279"/>
      <c r="O147" s="279"/>
      <c r="P147" s="279"/>
      <c r="Q147" s="279"/>
      <c r="R147" s="279"/>
      <c r="S147" s="279"/>
      <c r="T147" s="279"/>
      <c r="U147" s="279"/>
      <c r="V147" s="279"/>
      <c r="W147" s="279"/>
    </row>
    <row r="148" spans="4:23">
      <c r="D148" s="279"/>
      <c r="E148" s="279"/>
      <c r="I148" s="279"/>
      <c r="L148" s="279"/>
      <c r="M148" s="279"/>
      <c r="N148" s="279"/>
      <c r="O148" s="279"/>
      <c r="P148" s="279"/>
      <c r="Q148" s="279"/>
      <c r="R148" s="279"/>
      <c r="S148" s="279"/>
      <c r="T148" s="279"/>
      <c r="U148" s="279"/>
      <c r="V148" s="279"/>
      <c r="W148" s="279"/>
    </row>
    <row r="149" spans="4:23">
      <c r="D149" s="279"/>
      <c r="E149" s="279"/>
      <c r="I149" s="279"/>
      <c r="L149" s="279"/>
      <c r="M149" s="279"/>
      <c r="N149" s="279"/>
      <c r="O149" s="279"/>
      <c r="P149" s="279"/>
      <c r="Q149" s="279"/>
      <c r="R149" s="279"/>
      <c r="S149" s="279"/>
      <c r="T149" s="279"/>
      <c r="U149" s="279"/>
      <c r="V149" s="279"/>
      <c r="W149" s="279"/>
    </row>
    <row r="150" spans="4:23">
      <c r="D150" s="279"/>
      <c r="E150" s="279"/>
      <c r="I150" s="279"/>
      <c r="L150" s="279"/>
      <c r="M150" s="279"/>
      <c r="N150" s="279"/>
      <c r="O150" s="279"/>
      <c r="P150" s="279"/>
      <c r="Q150" s="279"/>
      <c r="R150" s="279"/>
      <c r="S150" s="279"/>
      <c r="T150" s="279"/>
      <c r="U150" s="279"/>
      <c r="V150" s="279"/>
      <c r="W150" s="279"/>
    </row>
    <row r="151" spans="4:23">
      <c r="D151" s="279"/>
      <c r="E151" s="279"/>
      <c r="I151" s="279"/>
      <c r="L151" s="279"/>
      <c r="M151" s="279"/>
      <c r="N151" s="279"/>
      <c r="O151" s="279"/>
      <c r="P151" s="279"/>
      <c r="Q151" s="279"/>
      <c r="R151" s="279"/>
      <c r="S151" s="279"/>
      <c r="T151" s="279"/>
      <c r="U151" s="279"/>
      <c r="V151" s="279"/>
      <c r="W151" s="279"/>
    </row>
    <row r="152" spans="4:23">
      <c r="D152" s="279"/>
      <c r="E152" s="279"/>
      <c r="I152" s="279"/>
      <c r="L152" s="279"/>
      <c r="M152" s="279"/>
      <c r="N152" s="279"/>
      <c r="O152" s="279"/>
      <c r="P152" s="279"/>
      <c r="Q152" s="279"/>
      <c r="R152" s="279"/>
      <c r="S152" s="279"/>
      <c r="T152" s="279"/>
      <c r="U152" s="279"/>
      <c r="V152" s="279"/>
      <c r="W152" s="279"/>
    </row>
    <row r="153" spans="4:23">
      <c r="D153" s="279"/>
      <c r="E153" s="279"/>
      <c r="I153" s="279"/>
      <c r="L153" s="279"/>
      <c r="M153" s="279"/>
      <c r="N153" s="279"/>
      <c r="O153" s="279"/>
      <c r="P153" s="279"/>
      <c r="Q153" s="279"/>
      <c r="R153" s="279"/>
      <c r="S153" s="279"/>
      <c r="T153" s="279"/>
      <c r="U153" s="279"/>
      <c r="V153" s="279"/>
      <c r="W153" s="279"/>
    </row>
    <row r="154" spans="4:23">
      <c r="D154" s="279"/>
      <c r="E154" s="279"/>
      <c r="I154" s="279"/>
      <c r="L154" s="279"/>
      <c r="M154" s="279"/>
      <c r="N154" s="279"/>
      <c r="O154" s="279"/>
      <c r="P154" s="279"/>
      <c r="Q154" s="279"/>
      <c r="R154" s="279"/>
      <c r="S154" s="279"/>
      <c r="T154" s="279"/>
      <c r="U154" s="279"/>
      <c r="V154" s="279"/>
      <c r="W154" s="279"/>
    </row>
    <row r="155" spans="4:23">
      <c r="D155" s="279"/>
      <c r="E155" s="279"/>
      <c r="I155" s="279"/>
      <c r="L155" s="279"/>
      <c r="M155" s="279"/>
      <c r="N155" s="279"/>
      <c r="O155" s="279"/>
      <c r="P155" s="279"/>
      <c r="Q155" s="279"/>
      <c r="R155" s="279"/>
      <c r="S155" s="279"/>
      <c r="T155" s="279"/>
      <c r="U155" s="279"/>
      <c r="V155" s="279"/>
      <c r="W155" s="279"/>
    </row>
    <row r="156" spans="4:23">
      <c r="D156" s="279"/>
      <c r="E156" s="279"/>
      <c r="I156" s="279"/>
      <c r="L156" s="279"/>
      <c r="M156" s="279"/>
      <c r="N156" s="279"/>
      <c r="O156" s="279"/>
      <c r="P156" s="279"/>
      <c r="Q156" s="279"/>
      <c r="R156" s="279"/>
      <c r="S156" s="279"/>
      <c r="T156" s="279"/>
      <c r="U156" s="279"/>
      <c r="V156" s="279"/>
      <c r="W156" s="279"/>
    </row>
    <row r="157" spans="4:23">
      <c r="D157" s="279"/>
      <c r="E157" s="279"/>
      <c r="I157" s="279"/>
      <c r="L157" s="279"/>
      <c r="M157" s="279"/>
      <c r="N157" s="279"/>
      <c r="O157" s="279"/>
      <c r="P157" s="279"/>
      <c r="Q157" s="279"/>
      <c r="R157" s="279"/>
      <c r="S157" s="279"/>
      <c r="T157" s="279"/>
      <c r="U157" s="279"/>
      <c r="V157" s="279"/>
      <c r="W157" s="279"/>
    </row>
    <row r="158" spans="4:23">
      <c r="D158" s="279"/>
      <c r="E158" s="279"/>
      <c r="I158" s="279"/>
      <c r="L158" s="279"/>
      <c r="M158" s="279"/>
      <c r="N158" s="279"/>
      <c r="O158" s="279"/>
      <c r="P158" s="279"/>
      <c r="Q158" s="279"/>
      <c r="R158" s="279"/>
      <c r="S158" s="279"/>
      <c r="T158" s="279"/>
      <c r="U158" s="279"/>
      <c r="V158" s="279"/>
      <c r="W158" s="279"/>
    </row>
    <row r="159" spans="4:23">
      <c r="D159" s="279"/>
      <c r="E159" s="279"/>
      <c r="I159" s="279"/>
      <c r="L159" s="279"/>
      <c r="M159" s="279"/>
      <c r="N159" s="279"/>
      <c r="O159" s="279"/>
      <c r="P159" s="279"/>
      <c r="Q159" s="279"/>
      <c r="R159" s="279"/>
      <c r="S159" s="279"/>
      <c r="T159" s="279"/>
      <c r="U159" s="279"/>
      <c r="V159" s="279"/>
      <c r="W159" s="279"/>
    </row>
    <row r="160" spans="4:23">
      <c r="D160" s="279"/>
      <c r="E160" s="279"/>
      <c r="I160" s="279"/>
      <c r="L160" s="279"/>
      <c r="M160" s="279"/>
      <c r="N160" s="279"/>
      <c r="O160" s="279"/>
      <c r="P160" s="279"/>
      <c r="Q160" s="279"/>
      <c r="R160" s="279"/>
      <c r="S160" s="279"/>
      <c r="T160" s="279"/>
      <c r="U160" s="279"/>
      <c r="V160" s="279"/>
      <c r="W160" s="279"/>
    </row>
    <row r="161" spans="4:23">
      <c r="D161" s="279"/>
      <c r="E161" s="279"/>
      <c r="I161" s="279"/>
      <c r="L161" s="279"/>
      <c r="M161" s="279"/>
      <c r="N161" s="279"/>
      <c r="O161" s="279"/>
      <c r="P161" s="279"/>
      <c r="Q161" s="279"/>
      <c r="R161" s="279"/>
      <c r="S161" s="279"/>
      <c r="T161" s="279"/>
      <c r="U161" s="279"/>
      <c r="V161" s="279"/>
      <c r="W161" s="279"/>
    </row>
    <row r="162" spans="4:23">
      <c r="D162" s="279"/>
      <c r="E162" s="279"/>
      <c r="I162" s="279"/>
      <c r="L162" s="279"/>
      <c r="M162" s="279"/>
      <c r="N162" s="279"/>
      <c r="O162" s="279"/>
      <c r="P162" s="279"/>
      <c r="Q162" s="279"/>
      <c r="R162" s="279"/>
      <c r="S162" s="279"/>
      <c r="T162" s="279"/>
      <c r="U162" s="279"/>
      <c r="V162" s="279"/>
      <c r="W162" s="279"/>
    </row>
    <row r="163" spans="4:23">
      <c r="D163" s="279"/>
      <c r="E163" s="279"/>
      <c r="I163" s="279"/>
      <c r="L163" s="279"/>
      <c r="M163" s="279"/>
      <c r="N163" s="279"/>
      <c r="O163" s="279"/>
      <c r="P163" s="279"/>
      <c r="Q163" s="279"/>
      <c r="R163" s="279"/>
      <c r="S163" s="279"/>
      <c r="T163" s="279"/>
      <c r="U163" s="279"/>
      <c r="V163" s="279"/>
      <c r="W163" s="279"/>
    </row>
    <row r="164" spans="4:23">
      <c r="D164" s="279"/>
      <c r="E164" s="279"/>
      <c r="I164" s="279"/>
      <c r="L164" s="279"/>
      <c r="M164" s="279"/>
      <c r="N164" s="279"/>
      <c r="O164" s="279"/>
      <c r="P164" s="279"/>
      <c r="Q164" s="279"/>
      <c r="R164" s="279"/>
      <c r="S164" s="279"/>
      <c r="T164" s="279"/>
      <c r="U164" s="279"/>
      <c r="V164" s="279"/>
      <c r="W164" s="279"/>
    </row>
    <row r="165" spans="4:23">
      <c r="D165" s="279"/>
      <c r="E165" s="279"/>
      <c r="I165" s="279"/>
      <c r="L165" s="279"/>
      <c r="M165" s="279"/>
      <c r="N165" s="279"/>
      <c r="O165" s="279"/>
      <c r="P165" s="279"/>
      <c r="Q165" s="279"/>
      <c r="R165" s="279"/>
      <c r="S165" s="279"/>
      <c r="T165" s="279"/>
      <c r="U165" s="279"/>
      <c r="V165" s="279"/>
      <c r="W165" s="279"/>
    </row>
    <row r="166" spans="4:23">
      <c r="D166" s="279"/>
      <c r="E166" s="279"/>
      <c r="I166" s="279"/>
      <c r="L166" s="279"/>
      <c r="M166" s="279"/>
      <c r="N166" s="279"/>
      <c r="O166" s="279"/>
      <c r="P166" s="279"/>
      <c r="Q166" s="279"/>
      <c r="R166" s="279"/>
      <c r="S166" s="279"/>
      <c r="T166" s="279"/>
      <c r="U166" s="279"/>
      <c r="V166" s="279"/>
      <c r="W166" s="279"/>
    </row>
    <row r="167" spans="4:23">
      <c r="D167" s="279"/>
      <c r="E167" s="279"/>
      <c r="I167" s="279"/>
      <c r="L167" s="279"/>
      <c r="M167" s="279"/>
      <c r="N167" s="279"/>
      <c r="O167" s="279"/>
      <c r="P167" s="279"/>
      <c r="Q167" s="279"/>
      <c r="R167" s="279"/>
      <c r="S167" s="279"/>
      <c r="T167" s="279"/>
      <c r="U167" s="279"/>
      <c r="V167" s="279"/>
      <c r="W167" s="279"/>
    </row>
    <row r="168" spans="4:23">
      <c r="D168" s="279"/>
      <c r="E168" s="279"/>
      <c r="I168" s="279"/>
      <c r="L168" s="279"/>
      <c r="M168" s="279"/>
      <c r="N168" s="279"/>
      <c r="O168" s="279"/>
      <c r="P168" s="279"/>
      <c r="Q168" s="279"/>
      <c r="R168" s="279"/>
      <c r="S168" s="279"/>
      <c r="T168" s="279"/>
      <c r="U168" s="279"/>
      <c r="V168" s="279"/>
      <c r="W168" s="279"/>
    </row>
    <row r="169" spans="4:23">
      <c r="D169" s="279"/>
      <c r="E169" s="279"/>
      <c r="I169" s="279"/>
      <c r="L169" s="279"/>
      <c r="M169" s="279"/>
      <c r="N169" s="279"/>
      <c r="O169" s="279"/>
      <c r="P169" s="279"/>
      <c r="Q169" s="279"/>
      <c r="R169" s="279"/>
      <c r="S169" s="279"/>
      <c r="T169" s="279"/>
      <c r="U169" s="279"/>
      <c r="V169" s="279"/>
      <c r="W169" s="279"/>
    </row>
    <row r="170" spans="4:23">
      <c r="D170" s="279"/>
      <c r="E170" s="279"/>
      <c r="I170" s="279"/>
      <c r="L170" s="279"/>
      <c r="M170" s="279"/>
      <c r="N170" s="279"/>
      <c r="O170" s="279"/>
      <c r="P170" s="279"/>
      <c r="Q170" s="279"/>
      <c r="R170" s="279"/>
      <c r="S170" s="279"/>
      <c r="T170" s="279"/>
      <c r="U170" s="279"/>
      <c r="V170" s="279"/>
      <c r="W170" s="279"/>
    </row>
    <row r="171" spans="4:23">
      <c r="D171" s="279"/>
      <c r="E171" s="279"/>
      <c r="I171" s="279"/>
      <c r="L171" s="279"/>
      <c r="M171" s="279"/>
      <c r="N171" s="279"/>
      <c r="O171" s="279"/>
      <c r="P171" s="279"/>
      <c r="Q171" s="279"/>
      <c r="R171" s="279"/>
      <c r="S171" s="279"/>
      <c r="T171" s="279"/>
      <c r="U171" s="279"/>
      <c r="V171" s="279"/>
      <c r="W171" s="279"/>
    </row>
    <row r="172" spans="4:23">
      <c r="D172" s="279"/>
      <c r="E172" s="279"/>
      <c r="I172" s="279"/>
      <c r="L172" s="279"/>
      <c r="M172" s="279"/>
      <c r="N172" s="279"/>
      <c r="O172" s="279"/>
      <c r="P172" s="279"/>
      <c r="Q172" s="279"/>
      <c r="R172" s="279"/>
      <c r="S172" s="279"/>
      <c r="T172" s="279"/>
      <c r="U172" s="279"/>
      <c r="V172" s="279"/>
      <c r="W172" s="279"/>
    </row>
    <row r="173" spans="4:23">
      <c r="D173" s="279"/>
      <c r="E173" s="279"/>
      <c r="I173" s="279"/>
      <c r="L173" s="279"/>
      <c r="M173" s="279"/>
      <c r="N173" s="279"/>
      <c r="O173" s="279"/>
      <c r="P173" s="279"/>
      <c r="Q173" s="279"/>
      <c r="R173" s="279"/>
      <c r="S173" s="279"/>
      <c r="T173" s="279"/>
      <c r="U173" s="279"/>
      <c r="V173" s="279"/>
      <c r="W173" s="279"/>
    </row>
    <row r="174" spans="4:23">
      <c r="D174" s="279"/>
      <c r="E174" s="279"/>
      <c r="I174" s="279"/>
      <c r="L174" s="279"/>
      <c r="M174" s="279"/>
      <c r="N174" s="279"/>
      <c r="O174" s="279"/>
      <c r="P174" s="279"/>
      <c r="Q174" s="279"/>
      <c r="R174" s="279"/>
      <c r="S174" s="279"/>
      <c r="T174" s="279"/>
      <c r="U174" s="279"/>
      <c r="V174" s="279"/>
      <c r="W174" s="279"/>
    </row>
    <row r="175" spans="4:23">
      <c r="D175" s="279"/>
      <c r="E175" s="279"/>
      <c r="I175" s="279"/>
      <c r="L175" s="279"/>
      <c r="M175" s="279"/>
      <c r="N175" s="279"/>
      <c r="O175" s="279"/>
      <c r="P175" s="279"/>
      <c r="Q175" s="279"/>
      <c r="R175" s="279"/>
      <c r="S175" s="279"/>
      <c r="T175" s="279"/>
      <c r="U175" s="279"/>
      <c r="V175" s="279"/>
      <c r="W175" s="279"/>
    </row>
    <row r="176" spans="4:23">
      <c r="D176" s="279"/>
      <c r="E176" s="279"/>
      <c r="I176" s="279"/>
      <c r="L176" s="279"/>
      <c r="M176" s="279"/>
      <c r="N176" s="279"/>
      <c r="O176" s="279"/>
      <c r="P176" s="279"/>
      <c r="Q176" s="279"/>
      <c r="R176" s="279"/>
      <c r="S176" s="279"/>
      <c r="T176" s="279"/>
      <c r="U176" s="279"/>
      <c r="V176" s="279"/>
      <c r="W176" s="279"/>
    </row>
    <row r="177" spans="4:23">
      <c r="D177" s="279"/>
      <c r="E177" s="279"/>
      <c r="I177" s="279"/>
      <c r="L177" s="279"/>
      <c r="M177" s="279"/>
      <c r="N177" s="279"/>
      <c r="O177" s="279"/>
      <c r="P177" s="279"/>
      <c r="Q177" s="279"/>
      <c r="R177" s="279"/>
      <c r="S177" s="279"/>
      <c r="T177" s="279"/>
      <c r="U177" s="279"/>
      <c r="V177" s="279"/>
      <c r="W177" s="279"/>
    </row>
    <row r="178" spans="4:23">
      <c r="D178" s="279"/>
      <c r="E178" s="279"/>
      <c r="I178" s="279"/>
      <c r="L178" s="279"/>
      <c r="M178" s="279"/>
      <c r="N178" s="279"/>
      <c r="O178" s="279"/>
      <c r="P178" s="279"/>
      <c r="Q178" s="279"/>
      <c r="R178" s="279"/>
      <c r="S178" s="279"/>
      <c r="T178" s="279"/>
      <c r="U178" s="279"/>
      <c r="V178" s="279"/>
      <c r="W178" s="279"/>
    </row>
    <row r="179" spans="4:23">
      <c r="D179" s="279"/>
      <c r="E179" s="279"/>
      <c r="I179" s="279"/>
      <c r="L179" s="279"/>
      <c r="M179" s="279"/>
      <c r="N179" s="279"/>
      <c r="O179" s="279"/>
      <c r="P179" s="279"/>
      <c r="Q179" s="279"/>
      <c r="R179" s="279"/>
      <c r="S179" s="279"/>
      <c r="T179" s="279"/>
      <c r="U179" s="279"/>
      <c r="V179" s="279"/>
      <c r="W179" s="279"/>
    </row>
    <row r="180" spans="4:23">
      <c r="D180" s="279"/>
      <c r="E180" s="279"/>
      <c r="I180" s="279"/>
      <c r="L180" s="279"/>
      <c r="M180" s="279"/>
      <c r="N180" s="279"/>
      <c r="O180" s="279"/>
      <c r="P180" s="279"/>
      <c r="Q180" s="279"/>
      <c r="R180" s="279"/>
      <c r="S180" s="279"/>
      <c r="T180" s="279"/>
      <c r="U180" s="279"/>
      <c r="V180" s="279"/>
      <c r="W180" s="279"/>
    </row>
    <row r="181" spans="4:23">
      <c r="D181" s="279"/>
      <c r="E181" s="279"/>
      <c r="I181" s="279"/>
      <c r="L181" s="279"/>
      <c r="M181" s="279"/>
      <c r="N181" s="279"/>
      <c r="O181" s="279"/>
      <c r="P181" s="279"/>
      <c r="Q181" s="279"/>
      <c r="R181" s="279"/>
      <c r="S181" s="279"/>
      <c r="T181" s="279"/>
      <c r="U181" s="279"/>
      <c r="V181" s="279"/>
      <c r="W181" s="279"/>
    </row>
    <row r="182" spans="4:23">
      <c r="D182" s="279"/>
      <c r="E182" s="279"/>
      <c r="I182" s="279"/>
      <c r="L182" s="279"/>
      <c r="M182" s="279"/>
      <c r="N182" s="279"/>
      <c r="O182" s="279"/>
      <c r="P182" s="279"/>
      <c r="Q182" s="279"/>
      <c r="R182" s="279"/>
      <c r="S182" s="279"/>
      <c r="T182" s="279"/>
      <c r="U182" s="279"/>
      <c r="V182" s="279"/>
      <c r="W182" s="279"/>
    </row>
    <row r="183" spans="4:23">
      <c r="D183" s="279"/>
      <c r="E183" s="279"/>
      <c r="I183" s="279"/>
      <c r="L183" s="279"/>
      <c r="M183" s="279"/>
      <c r="N183" s="279"/>
      <c r="O183" s="279"/>
      <c r="P183" s="279"/>
      <c r="Q183" s="279"/>
      <c r="R183" s="279"/>
      <c r="S183" s="279"/>
      <c r="T183" s="279"/>
      <c r="U183" s="279"/>
      <c r="V183" s="279"/>
      <c r="W183" s="279"/>
    </row>
    <row r="184" spans="4:23">
      <c r="D184" s="279"/>
      <c r="E184" s="279"/>
      <c r="I184" s="279"/>
      <c r="L184" s="279"/>
      <c r="M184" s="279"/>
      <c r="N184" s="279"/>
      <c r="O184" s="279"/>
      <c r="P184" s="279"/>
      <c r="Q184" s="279"/>
      <c r="R184" s="279"/>
      <c r="S184" s="279"/>
      <c r="T184" s="279"/>
      <c r="U184" s="279"/>
      <c r="V184" s="279"/>
      <c r="W184" s="279"/>
    </row>
    <row r="185" spans="4:23">
      <c r="D185" s="279"/>
      <c r="E185" s="279"/>
      <c r="I185" s="279"/>
      <c r="L185" s="279"/>
      <c r="M185" s="279"/>
      <c r="N185" s="279"/>
      <c r="O185" s="279"/>
      <c r="P185" s="279"/>
      <c r="Q185" s="279"/>
      <c r="R185" s="279"/>
      <c r="S185" s="279"/>
      <c r="T185" s="279"/>
      <c r="U185" s="279"/>
      <c r="V185" s="279"/>
      <c r="W185" s="279"/>
    </row>
    <row r="186" spans="4:23">
      <c r="D186" s="279"/>
      <c r="E186" s="279"/>
      <c r="I186" s="279"/>
      <c r="L186" s="279"/>
      <c r="M186" s="279"/>
      <c r="N186" s="279"/>
      <c r="O186" s="279"/>
      <c r="P186" s="279"/>
      <c r="Q186" s="279"/>
      <c r="R186" s="279"/>
      <c r="S186" s="279"/>
      <c r="T186" s="279"/>
      <c r="U186" s="279"/>
      <c r="V186" s="279"/>
      <c r="W186" s="279"/>
    </row>
    <row r="187" spans="4:23">
      <c r="D187" s="279"/>
      <c r="E187" s="279"/>
      <c r="I187" s="279"/>
      <c r="L187" s="279"/>
      <c r="M187" s="279"/>
      <c r="N187" s="279"/>
      <c r="O187" s="279"/>
      <c r="P187" s="279"/>
      <c r="Q187" s="279"/>
      <c r="R187" s="279"/>
      <c r="S187" s="279"/>
      <c r="T187" s="279"/>
      <c r="U187" s="279"/>
      <c r="V187" s="279"/>
      <c r="W187" s="279"/>
    </row>
    <row r="188" spans="4:23">
      <c r="D188" s="279"/>
      <c r="E188" s="279"/>
      <c r="I188" s="279"/>
      <c r="L188" s="279"/>
      <c r="M188" s="279"/>
      <c r="N188" s="279"/>
      <c r="O188" s="279"/>
      <c r="P188" s="279"/>
      <c r="Q188" s="279"/>
      <c r="R188" s="279"/>
      <c r="S188" s="279"/>
      <c r="T188" s="279"/>
      <c r="U188" s="279"/>
      <c r="V188" s="279"/>
      <c r="W188" s="279"/>
    </row>
    <row r="189" spans="4:23">
      <c r="D189" s="279"/>
      <c r="E189" s="279"/>
      <c r="I189" s="279"/>
      <c r="L189" s="279"/>
      <c r="M189" s="279"/>
      <c r="N189" s="279"/>
      <c r="O189" s="279"/>
      <c r="P189" s="279"/>
      <c r="Q189" s="279"/>
      <c r="R189" s="279"/>
      <c r="S189" s="279"/>
      <c r="T189" s="279"/>
      <c r="U189" s="279"/>
      <c r="V189" s="279"/>
      <c r="W189" s="279"/>
    </row>
    <row r="190" spans="4:23">
      <c r="D190" s="279"/>
      <c r="E190" s="279"/>
      <c r="I190" s="279"/>
      <c r="L190" s="279"/>
      <c r="M190" s="279"/>
      <c r="N190" s="279"/>
      <c r="O190" s="279"/>
      <c r="P190" s="279"/>
      <c r="Q190" s="279"/>
      <c r="R190" s="279"/>
      <c r="S190" s="279"/>
      <c r="T190" s="279"/>
      <c r="U190" s="279"/>
      <c r="V190" s="279"/>
      <c r="W190" s="279"/>
    </row>
    <row r="191" spans="4:23">
      <c r="D191" s="279"/>
      <c r="E191" s="279"/>
      <c r="I191" s="279"/>
      <c r="L191" s="279"/>
      <c r="M191" s="279"/>
      <c r="N191" s="279"/>
      <c r="O191" s="279"/>
      <c r="P191" s="279"/>
      <c r="Q191" s="279"/>
      <c r="R191" s="279"/>
      <c r="S191" s="279"/>
      <c r="T191" s="279"/>
      <c r="U191" s="279"/>
      <c r="V191" s="279"/>
      <c r="W191" s="279"/>
    </row>
    <row r="192" spans="4:23">
      <c r="D192" s="279"/>
      <c r="E192" s="279"/>
      <c r="I192" s="279"/>
      <c r="L192" s="279"/>
      <c r="M192" s="279"/>
      <c r="N192" s="279"/>
      <c r="O192" s="279"/>
      <c r="P192" s="279"/>
      <c r="Q192" s="279"/>
      <c r="R192" s="279"/>
      <c r="S192" s="279"/>
      <c r="T192" s="279"/>
      <c r="U192" s="279"/>
      <c r="V192" s="279"/>
      <c r="W192" s="279"/>
    </row>
    <row r="193" spans="4:23">
      <c r="D193" s="279"/>
      <c r="E193" s="279"/>
      <c r="I193" s="279"/>
      <c r="L193" s="279"/>
      <c r="M193" s="279"/>
      <c r="N193" s="279"/>
      <c r="O193" s="279"/>
      <c r="P193" s="279"/>
      <c r="Q193" s="279"/>
      <c r="R193" s="279"/>
      <c r="S193" s="279"/>
      <c r="T193" s="279"/>
      <c r="U193" s="279"/>
      <c r="V193" s="279"/>
      <c r="W193" s="279"/>
    </row>
    <row r="194" spans="4:23">
      <c r="D194" s="279"/>
      <c r="E194" s="279"/>
      <c r="I194" s="279"/>
      <c r="L194" s="279"/>
      <c r="M194" s="279"/>
      <c r="N194" s="279"/>
      <c r="O194" s="279"/>
      <c r="P194" s="279"/>
      <c r="Q194" s="279"/>
      <c r="R194" s="279"/>
      <c r="S194" s="279"/>
      <c r="T194" s="279"/>
      <c r="U194" s="279"/>
      <c r="V194" s="279"/>
      <c r="W194" s="279"/>
    </row>
    <row r="195" spans="4:23">
      <c r="D195" s="279"/>
      <c r="E195" s="279"/>
      <c r="I195" s="279"/>
      <c r="L195" s="279"/>
      <c r="M195" s="279"/>
      <c r="N195" s="279"/>
      <c r="O195" s="279"/>
      <c r="P195" s="279"/>
      <c r="Q195" s="279"/>
      <c r="R195" s="279"/>
      <c r="S195" s="279"/>
      <c r="T195" s="279"/>
      <c r="U195" s="279"/>
      <c r="V195" s="279"/>
      <c r="W195" s="279"/>
    </row>
    <row r="196" spans="4:23">
      <c r="D196" s="279"/>
      <c r="E196" s="279"/>
      <c r="I196" s="279"/>
      <c r="L196" s="279"/>
      <c r="M196" s="279"/>
      <c r="N196" s="279"/>
      <c r="O196" s="279"/>
      <c r="P196" s="279"/>
      <c r="Q196" s="279"/>
      <c r="R196" s="279"/>
      <c r="S196" s="279"/>
      <c r="T196" s="279"/>
      <c r="U196" s="279"/>
      <c r="V196" s="279"/>
      <c r="W196" s="279"/>
    </row>
    <row r="197" spans="4:23">
      <c r="D197" s="279"/>
      <c r="E197" s="279"/>
      <c r="I197" s="279"/>
      <c r="L197" s="279"/>
      <c r="M197" s="279"/>
      <c r="N197" s="279"/>
      <c r="O197" s="279"/>
      <c r="P197" s="279"/>
      <c r="Q197" s="279"/>
      <c r="R197" s="279"/>
      <c r="S197" s="279"/>
      <c r="T197" s="279"/>
      <c r="U197" s="279"/>
      <c r="V197" s="279"/>
      <c r="W197" s="279"/>
    </row>
    <row r="198" spans="4:23">
      <c r="D198" s="279"/>
      <c r="E198" s="279"/>
      <c r="I198" s="279"/>
      <c r="L198" s="279"/>
      <c r="M198" s="279"/>
      <c r="N198" s="279"/>
      <c r="O198" s="279"/>
      <c r="P198" s="279"/>
      <c r="Q198" s="279"/>
      <c r="R198" s="279"/>
      <c r="S198" s="279"/>
      <c r="T198" s="279"/>
      <c r="U198" s="279"/>
      <c r="V198" s="279"/>
      <c r="W198" s="279"/>
    </row>
    <row r="199" spans="4:23">
      <c r="D199" s="279"/>
      <c r="E199" s="279"/>
      <c r="I199" s="279"/>
      <c r="L199" s="279"/>
      <c r="M199" s="279"/>
      <c r="N199" s="279"/>
      <c r="O199" s="279"/>
      <c r="P199" s="279"/>
      <c r="Q199" s="279"/>
      <c r="R199" s="279"/>
      <c r="S199" s="279"/>
      <c r="T199" s="279"/>
      <c r="U199" s="279"/>
      <c r="V199" s="279"/>
      <c r="W199" s="279"/>
    </row>
    <row r="200" spans="4:23">
      <c r="D200" s="279"/>
      <c r="E200" s="279"/>
      <c r="I200" s="279"/>
      <c r="L200" s="279"/>
      <c r="M200" s="279"/>
      <c r="N200" s="279"/>
      <c r="O200" s="279"/>
      <c r="P200" s="279"/>
      <c r="Q200" s="279"/>
      <c r="R200" s="279"/>
      <c r="S200" s="279"/>
      <c r="T200" s="279"/>
      <c r="U200" s="279"/>
      <c r="V200" s="279"/>
      <c r="W200" s="279"/>
    </row>
    <row r="201" spans="4:23">
      <c r="D201" s="279"/>
      <c r="E201" s="279"/>
      <c r="I201" s="279"/>
      <c r="L201" s="279"/>
      <c r="M201" s="279"/>
      <c r="N201" s="279"/>
      <c r="O201" s="279"/>
      <c r="P201" s="279"/>
      <c r="Q201" s="279"/>
      <c r="R201" s="279"/>
      <c r="S201" s="279"/>
      <c r="T201" s="279"/>
      <c r="U201" s="279"/>
      <c r="V201" s="279"/>
      <c r="W201" s="279"/>
    </row>
    <row r="202" spans="4:23">
      <c r="D202" s="279"/>
      <c r="E202" s="279"/>
      <c r="I202" s="279"/>
      <c r="L202" s="279"/>
      <c r="M202" s="279"/>
      <c r="N202" s="279"/>
      <c r="O202" s="279"/>
      <c r="P202" s="279"/>
      <c r="Q202" s="279"/>
      <c r="R202" s="279"/>
      <c r="S202" s="279"/>
      <c r="T202" s="279"/>
      <c r="U202" s="279"/>
      <c r="V202" s="279"/>
      <c r="W202" s="279"/>
    </row>
    <row r="203" spans="4:23">
      <c r="D203" s="279"/>
      <c r="E203" s="279"/>
      <c r="I203" s="279"/>
      <c r="L203" s="279"/>
      <c r="M203" s="279"/>
      <c r="N203" s="279"/>
      <c r="O203" s="279"/>
      <c r="P203" s="279"/>
      <c r="Q203" s="279"/>
      <c r="R203" s="279"/>
      <c r="S203" s="279"/>
      <c r="T203" s="279"/>
      <c r="U203" s="279"/>
      <c r="V203" s="279"/>
      <c r="W203" s="279"/>
    </row>
    <row r="204" spans="4:23">
      <c r="D204" s="279"/>
      <c r="E204" s="279"/>
      <c r="I204" s="279"/>
      <c r="L204" s="279"/>
      <c r="M204" s="279"/>
      <c r="N204" s="279"/>
      <c r="O204" s="279"/>
      <c r="P204" s="279"/>
      <c r="Q204" s="279"/>
      <c r="R204" s="279"/>
      <c r="S204" s="279"/>
      <c r="T204" s="279"/>
      <c r="U204" s="279"/>
      <c r="V204" s="279"/>
      <c r="W204" s="279"/>
    </row>
    <row r="205" spans="4:23">
      <c r="D205" s="279"/>
      <c r="E205" s="279"/>
      <c r="I205" s="279"/>
      <c r="L205" s="279"/>
      <c r="M205" s="279"/>
      <c r="N205" s="279"/>
      <c r="O205" s="279"/>
      <c r="P205" s="279"/>
      <c r="Q205" s="279"/>
      <c r="R205" s="279"/>
      <c r="S205" s="279"/>
      <c r="T205" s="279"/>
      <c r="U205" s="279"/>
      <c r="V205" s="279"/>
      <c r="W205" s="279"/>
    </row>
    <row r="206" spans="4:23">
      <c r="D206" s="279"/>
      <c r="E206" s="279"/>
      <c r="I206" s="279"/>
      <c r="L206" s="279"/>
      <c r="M206" s="279"/>
      <c r="N206" s="279"/>
      <c r="O206" s="279"/>
      <c r="P206" s="279"/>
      <c r="Q206" s="279"/>
      <c r="R206" s="279"/>
      <c r="S206" s="279"/>
      <c r="T206" s="279"/>
      <c r="U206" s="279"/>
      <c r="V206" s="279"/>
      <c r="W206" s="279"/>
    </row>
    <row r="207" spans="4:23">
      <c r="D207" s="279"/>
      <c r="E207" s="279"/>
      <c r="I207" s="279"/>
      <c r="L207" s="279"/>
      <c r="M207" s="279"/>
      <c r="N207" s="279"/>
      <c r="O207" s="279"/>
      <c r="P207" s="279"/>
      <c r="Q207" s="279"/>
      <c r="R207" s="279"/>
      <c r="S207" s="279"/>
      <c r="T207" s="279"/>
      <c r="U207" s="279"/>
      <c r="V207" s="279"/>
      <c r="W207" s="279"/>
    </row>
    <row r="208" spans="4:23">
      <c r="D208" s="279"/>
      <c r="E208" s="279"/>
      <c r="I208" s="279"/>
      <c r="L208" s="279"/>
      <c r="M208" s="279"/>
      <c r="N208" s="279"/>
      <c r="O208" s="279"/>
      <c r="P208" s="279"/>
      <c r="Q208" s="279"/>
      <c r="R208" s="279"/>
      <c r="S208" s="279"/>
      <c r="T208" s="279"/>
      <c r="U208" s="279"/>
      <c r="V208" s="279"/>
      <c r="W208" s="279"/>
    </row>
    <row r="209" spans="4:23">
      <c r="D209" s="279"/>
      <c r="E209" s="279"/>
      <c r="I209" s="279"/>
      <c r="L209" s="279"/>
      <c r="M209" s="279"/>
      <c r="N209" s="279"/>
      <c r="O209" s="279"/>
      <c r="P209" s="279"/>
      <c r="Q209" s="279"/>
      <c r="R209" s="279"/>
      <c r="S209" s="279"/>
      <c r="T209" s="279"/>
      <c r="U209" s="279"/>
      <c r="V209" s="279"/>
      <c r="W209" s="279"/>
    </row>
    <row r="210" spans="4:23">
      <c r="D210" s="279"/>
      <c r="E210" s="279"/>
      <c r="I210" s="279"/>
      <c r="L210" s="279"/>
      <c r="M210" s="279"/>
      <c r="N210" s="279"/>
      <c r="O210" s="279"/>
      <c r="P210" s="279"/>
      <c r="Q210" s="279"/>
      <c r="R210" s="279"/>
      <c r="S210" s="279"/>
      <c r="T210" s="279"/>
      <c r="U210" s="279"/>
      <c r="V210" s="279"/>
      <c r="W210" s="279"/>
    </row>
    <row r="211" spans="4:23">
      <c r="D211" s="279"/>
      <c r="E211" s="279"/>
      <c r="I211" s="279"/>
      <c r="L211" s="279"/>
      <c r="M211" s="279"/>
      <c r="N211" s="279"/>
      <c r="O211" s="279"/>
      <c r="P211" s="279"/>
      <c r="Q211" s="279"/>
      <c r="R211" s="279"/>
      <c r="S211" s="279"/>
      <c r="T211" s="279"/>
      <c r="U211" s="279"/>
      <c r="V211" s="279"/>
      <c r="W211" s="279"/>
    </row>
    <row r="212" spans="4:23">
      <c r="D212" s="279"/>
      <c r="E212" s="279"/>
      <c r="I212" s="279"/>
      <c r="L212" s="279"/>
      <c r="M212" s="279"/>
      <c r="N212" s="279"/>
      <c r="O212" s="279"/>
      <c r="P212" s="279"/>
      <c r="Q212" s="279"/>
      <c r="R212" s="279"/>
      <c r="S212" s="279"/>
      <c r="T212" s="279"/>
      <c r="U212" s="279"/>
      <c r="V212" s="279"/>
      <c r="W212" s="279"/>
    </row>
    <row r="213" spans="4:23">
      <c r="D213" s="279"/>
      <c r="E213" s="279"/>
      <c r="I213" s="279"/>
      <c r="L213" s="279"/>
      <c r="M213" s="279"/>
      <c r="N213" s="279"/>
      <c r="O213" s="279"/>
      <c r="P213" s="279"/>
      <c r="Q213" s="279"/>
      <c r="R213" s="279"/>
      <c r="S213" s="279"/>
      <c r="T213" s="279"/>
      <c r="U213" s="279"/>
      <c r="V213" s="279"/>
      <c r="W213" s="279"/>
    </row>
    <row r="214" spans="4:23">
      <c r="D214" s="279"/>
      <c r="E214" s="279"/>
      <c r="I214" s="279"/>
      <c r="L214" s="279"/>
      <c r="M214" s="279"/>
      <c r="N214" s="279"/>
      <c r="O214" s="279"/>
      <c r="P214" s="279"/>
      <c r="Q214" s="279"/>
      <c r="R214" s="279"/>
      <c r="S214" s="279"/>
      <c r="T214" s="279"/>
      <c r="U214" s="279"/>
      <c r="V214" s="279"/>
      <c r="W214" s="279"/>
    </row>
    <row r="215" spans="4:23">
      <c r="D215" s="279"/>
      <c r="E215" s="279"/>
      <c r="I215" s="279"/>
      <c r="L215" s="279"/>
      <c r="M215" s="279"/>
      <c r="N215" s="279"/>
      <c r="O215" s="279"/>
      <c r="P215" s="279"/>
      <c r="Q215" s="279"/>
      <c r="R215" s="279"/>
      <c r="S215" s="279"/>
      <c r="T215" s="279"/>
      <c r="U215" s="279"/>
      <c r="V215" s="279"/>
      <c r="W215" s="279"/>
    </row>
    <row r="216" spans="4:23">
      <c r="D216" s="279"/>
      <c r="E216" s="279"/>
      <c r="I216" s="279"/>
      <c r="L216" s="279"/>
      <c r="M216" s="279"/>
      <c r="N216" s="279"/>
      <c r="O216" s="279"/>
      <c r="P216" s="279"/>
      <c r="Q216" s="279"/>
      <c r="R216" s="279"/>
      <c r="S216" s="279"/>
      <c r="T216" s="279"/>
      <c r="U216" s="279"/>
      <c r="V216" s="279"/>
      <c r="W216" s="279"/>
    </row>
    <row r="217" spans="4:23">
      <c r="D217" s="279"/>
      <c r="E217" s="279"/>
      <c r="I217" s="279"/>
      <c r="L217" s="279"/>
      <c r="M217" s="279"/>
      <c r="N217" s="279"/>
      <c r="O217" s="279"/>
      <c r="P217" s="279"/>
      <c r="Q217" s="279"/>
      <c r="R217" s="279"/>
      <c r="S217" s="279"/>
      <c r="T217" s="279"/>
      <c r="U217" s="279"/>
      <c r="V217" s="279"/>
      <c r="W217" s="279"/>
    </row>
    <row r="218" spans="4:23">
      <c r="D218" s="279"/>
      <c r="E218" s="279"/>
      <c r="I218" s="279"/>
      <c r="L218" s="279"/>
      <c r="M218" s="279"/>
      <c r="N218" s="279"/>
      <c r="O218" s="279"/>
      <c r="P218" s="279"/>
      <c r="Q218" s="279"/>
      <c r="R218" s="279"/>
      <c r="S218" s="279"/>
      <c r="T218" s="279"/>
      <c r="U218" s="279"/>
      <c r="V218" s="279"/>
      <c r="W218" s="279"/>
    </row>
    <row r="219" spans="4:23">
      <c r="D219" s="279"/>
      <c r="E219" s="279"/>
      <c r="I219" s="279"/>
      <c r="L219" s="279"/>
      <c r="M219" s="279"/>
      <c r="N219" s="279"/>
      <c r="O219" s="279"/>
      <c r="P219" s="279"/>
      <c r="Q219" s="279"/>
      <c r="R219" s="279"/>
      <c r="S219" s="279"/>
      <c r="T219" s="279"/>
      <c r="U219" s="279"/>
      <c r="V219" s="279"/>
      <c r="W219" s="279"/>
    </row>
    <row r="220" spans="4:23">
      <c r="D220" s="279"/>
      <c r="E220" s="279"/>
      <c r="I220" s="279"/>
      <c r="L220" s="279"/>
      <c r="M220" s="279"/>
      <c r="N220" s="279"/>
      <c r="O220" s="279"/>
      <c r="P220" s="279"/>
      <c r="Q220" s="279"/>
      <c r="R220" s="279"/>
      <c r="S220" s="279"/>
      <c r="T220" s="279"/>
      <c r="U220" s="279"/>
      <c r="V220" s="279"/>
      <c r="W220" s="279"/>
    </row>
    <row r="221" spans="4:23">
      <c r="D221" s="279"/>
      <c r="E221" s="279"/>
      <c r="I221" s="279"/>
      <c r="L221" s="279"/>
      <c r="M221" s="279"/>
      <c r="N221" s="279"/>
      <c r="O221" s="279"/>
      <c r="P221" s="279"/>
      <c r="Q221" s="279"/>
      <c r="R221" s="279"/>
      <c r="S221" s="279"/>
      <c r="T221" s="279"/>
      <c r="U221" s="279"/>
      <c r="V221" s="279"/>
      <c r="W221" s="279"/>
    </row>
    <row r="222" spans="4:23">
      <c r="D222" s="279"/>
      <c r="E222" s="279"/>
      <c r="I222" s="279"/>
      <c r="L222" s="279"/>
      <c r="M222" s="279"/>
      <c r="N222" s="279"/>
      <c r="O222" s="279"/>
      <c r="P222" s="279"/>
      <c r="Q222" s="279"/>
      <c r="R222" s="279"/>
      <c r="S222" s="279"/>
      <c r="T222" s="279"/>
      <c r="U222" s="279"/>
      <c r="V222" s="279"/>
      <c r="W222" s="279"/>
    </row>
    <row r="223" spans="4:23">
      <c r="D223" s="279"/>
      <c r="E223" s="279"/>
      <c r="I223" s="279"/>
      <c r="L223" s="279"/>
      <c r="M223" s="279"/>
      <c r="N223" s="279"/>
      <c r="O223" s="279"/>
      <c r="P223" s="279"/>
      <c r="Q223" s="279"/>
      <c r="R223" s="279"/>
      <c r="S223" s="279"/>
      <c r="T223" s="279"/>
      <c r="U223" s="279"/>
      <c r="V223" s="279"/>
      <c r="W223" s="279"/>
    </row>
    <row r="224" spans="4:23">
      <c r="D224" s="279"/>
      <c r="E224" s="279"/>
      <c r="I224" s="279"/>
      <c r="L224" s="279"/>
      <c r="M224" s="279"/>
      <c r="N224" s="279"/>
      <c r="O224" s="279"/>
      <c r="P224" s="279"/>
      <c r="Q224" s="279"/>
      <c r="R224" s="279"/>
      <c r="S224" s="279"/>
      <c r="T224" s="279"/>
      <c r="U224" s="279"/>
      <c r="V224" s="279"/>
      <c r="W224" s="279"/>
    </row>
    <row r="225" spans="4:23">
      <c r="D225" s="279"/>
      <c r="E225" s="279"/>
      <c r="I225" s="279"/>
      <c r="L225" s="279"/>
      <c r="M225" s="279"/>
      <c r="N225" s="279"/>
      <c r="O225" s="279"/>
      <c r="P225" s="279"/>
      <c r="Q225" s="279"/>
      <c r="R225" s="279"/>
      <c r="S225" s="279"/>
      <c r="T225" s="279"/>
      <c r="U225" s="279"/>
      <c r="V225" s="279"/>
      <c r="W225" s="279"/>
    </row>
    <row r="226" spans="4:23">
      <c r="D226" s="279"/>
      <c r="E226" s="279"/>
      <c r="I226" s="279"/>
      <c r="L226" s="279"/>
      <c r="M226" s="279"/>
      <c r="N226" s="279"/>
      <c r="O226" s="279"/>
      <c r="P226" s="279"/>
      <c r="Q226" s="279"/>
      <c r="R226" s="279"/>
      <c r="S226" s="279"/>
      <c r="T226" s="279"/>
      <c r="U226" s="279"/>
      <c r="V226" s="279"/>
      <c r="W226" s="279"/>
    </row>
    <row r="227" spans="4:23">
      <c r="D227" s="279"/>
      <c r="E227" s="279"/>
      <c r="I227" s="279"/>
      <c r="L227" s="279"/>
      <c r="M227" s="279"/>
      <c r="N227" s="279"/>
      <c r="O227" s="279"/>
      <c r="P227" s="279"/>
      <c r="Q227" s="279"/>
      <c r="R227" s="279"/>
      <c r="S227" s="279"/>
      <c r="T227" s="279"/>
      <c r="U227" s="279"/>
      <c r="V227" s="279"/>
      <c r="W227" s="279"/>
    </row>
    <row r="228" spans="4:23">
      <c r="D228" s="279"/>
      <c r="E228" s="279"/>
      <c r="I228" s="279"/>
      <c r="L228" s="279"/>
      <c r="M228" s="279"/>
      <c r="N228" s="279"/>
      <c r="O228" s="279"/>
      <c r="P228" s="279"/>
      <c r="Q228" s="279"/>
      <c r="R228" s="279"/>
      <c r="S228" s="279"/>
      <c r="T228" s="279"/>
      <c r="U228" s="279"/>
      <c r="V228" s="279"/>
      <c r="W228" s="279"/>
    </row>
    <row r="229" spans="4:23">
      <c r="D229" s="279"/>
      <c r="E229" s="279"/>
      <c r="I229" s="279"/>
      <c r="L229" s="279"/>
      <c r="M229" s="279"/>
      <c r="N229" s="279"/>
      <c r="O229" s="279"/>
      <c r="P229" s="279"/>
      <c r="Q229" s="279"/>
      <c r="R229" s="279"/>
      <c r="S229" s="279"/>
      <c r="T229" s="279"/>
      <c r="U229" s="279"/>
      <c r="V229" s="279"/>
      <c r="W229" s="279"/>
    </row>
    <row r="230" spans="4:23">
      <c r="D230" s="279"/>
      <c r="E230" s="279"/>
      <c r="I230" s="279"/>
      <c r="L230" s="279"/>
      <c r="M230" s="279"/>
      <c r="N230" s="279"/>
      <c r="O230" s="279"/>
      <c r="P230" s="279"/>
      <c r="Q230" s="279"/>
      <c r="R230" s="279"/>
      <c r="S230" s="279"/>
      <c r="T230" s="279"/>
      <c r="U230" s="279"/>
      <c r="V230" s="279"/>
      <c r="W230" s="279"/>
    </row>
    <row r="231" spans="4:23">
      <c r="D231" s="279"/>
      <c r="E231" s="279"/>
      <c r="I231" s="279"/>
      <c r="L231" s="279"/>
      <c r="M231" s="279"/>
      <c r="N231" s="279"/>
      <c r="O231" s="279"/>
      <c r="P231" s="279"/>
      <c r="Q231" s="279"/>
      <c r="R231" s="279"/>
      <c r="S231" s="279"/>
      <c r="T231" s="279"/>
      <c r="U231" s="279"/>
      <c r="V231" s="279"/>
      <c r="W231" s="279"/>
    </row>
    <row r="232" spans="4:23">
      <c r="D232" s="279"/>
      <c r="E232" s="279"/>
      <c r="I232" s="279"/>
      <c r="L232" s="279"/>
      <c r="M232" s="279"/>
      <c r="N232" s="279"/>
      <c r="O232" s="279"/>
      <c r="P232" s="279"/>
      <c r="Q232" s="279"/>
      <c r="R232" s="279"/>
      <c r="S232" s="279"/>
      <c r="T232" s="279"/>
      <c r="U232" s="279"/>
      <c r="V232" s="279"/>
      <c r="W232" s="279"/>
    </row>
    <row r="233" spans="4:23">
      <c r="D233" s="279"/>
      <c r="E233" s="279"/>
      <c r="I233" s="279"/>
      <c r="L233" s="279"/>
      <c r="M233" s="279"/>
      <c r="N233" s="279"/>
      <c r="O233" s="279"/>
      <c r="P233" s="279"/>
      <c r="Q233" s="279"/>
      <c r="R233" s="279"/>
      <c r="S233" s="279"/>
      <c r="T233" s="279"/>
      <c r="U233" s="279"/>
      <c r="V233" s="279"/>
      <c r="W233" s="279"/>
    </row>
    <row r="234" spans="4:23">
      <c r="D234" s="279"/>
      <c r="E234" s="279"/>
      <c r="I234" s="279"/>
      <c r="L234" s="279"/>
      <c r="M234" s="279"/>
      <c r="N234" s="279"/>
      <c r="O234" s="279"/>
      <c r="P234" s="279"/>
      <c r="Q234" s="279"/>
      <c r="R234" s="279"/>
      <c r="S234" s="279"/>
      <c r="T234" s="279"/>
      <c r="U234" s="279"/>
      <c r="V234" s="279"/>
      <c r="W234" s="279"/>
    </row>
    <row r="235" spans="4:23">
      <c r="D235" s="279"/>
      <c r="E235" s="279"/>
      <c r="I235" s="279"/>
      <c r="L235" s="279"/>
      <c r="M235" s="279"/>
      <c r="N235" s="279"/>
      <c r="O235" s="279"/>
      <c r="P235" s="279"/>
      <c r="Q235" s="279"/>
      <c r="R235" s="279"/>
      <c r="S235" s="279"/>
      <c r="T235" s="279"/>
      <c r="U235" s="279"/>
      <c r="V235" s="279"/>
      <c r="W235" s="279"/>
    </row>
    <row r="236" spans="4:23">
      <c r="D236" s="279"/>
      <c r="E236" s="279"/>
      <c r="I236" s="279"/>
      <c r="L236" s="279"/>
      <c r="M236" s="279"/>
      <c r="N236" s="279"/>
      <c r="O236" s="279"/>
      <c r="P236" s="279"/>
      <c r="Q236" s="279"/>
      <c r="R236" s="279"/>
      <c r="S236" s="279"/>
      <c r="T236" s="279"/>
      <c r="U236" s="279"/>
      <c r="V236" s="279"/>
      <c r="W236" s="279"/>
    </row>
    <row r="237" spans="4:23">
      <c r="D237" s="279"/>
      <c r="E237" s="279"/>
      <c r="I237" s="279"/>
      <c r="L237" s="279"/>
      <c r="M237" s="279"/>
      <c r="N237" s="279"/>
      <c r="O237" s="279"/>
      <c r="P237" s="279"/>
      <c r="Q237" s="279"/>
      <c r="R237" s="279"/>
      <c r="S237" s="279"/>
      <c r="T237" s="279"/>
      <c r="U237" s="279"/>
      <c r="V237" s="279"/>
      <c r="W237" s="279"/>
    </row>
    <row r="238" spans="4:23">
      <c r="D238" s="279"/>
      <c r="E238" s="279"/>
      <c r="I238" s="279"/>
      <c r="L238" s="279"/>
      <c r="M238" s="279"/>
      <c r="N238" s="279"/>
      <c r="O238" s="279"/>
      <c r="P238" s="279"/>
      <c r="Q238" s="279"/>
      <c r="R238" s="279"/>
      <c r="S238" s="279"/>
      <c r="T238" s="279"/>
      <c r="U238" s="279"/>
      <c r="V238" s="279"/>
      <c r="W238" s="279"/>
    </row>
    <row r="239" spans="4:23">
      <c r="D239" s="279"/>
      <c r="E239" s="279"/>
      <c r="I239" s="279"/>
      <c r="L239" s="279"/>
      <c r="M239" s="279"/>
      <c r="N239" s="279"/>
      <c r="O239" s="279"/>
      <c r="P239" s="279"/>
      <c r="Q239" s="279"/>
      <c r="R239" s="279"/>
      <c r="S239" s="279"/>
      <c r="T239" s="279"/>
      <c r="U239" s="279"/>
      <c r="V239" s="279"/>
      <c r="W239" s="279"/>
    </row>
    <row r="240" spans="4:23">
      <c r="D240" s="279"/>
      <c r="E240" s="279"/>
      <c r="I240" s="279"/>
      <c r="L240" s="279"/>
      <c r="M240" s="279"/>
      <c r="N240" s="279"/>
      <c r="O240" s="279"/>
      <c r="P240" s="279"/>
      <c r="Q240" s="279"/>
      <c r="R240" s="279"/>
      <c r="S240" s="279"/>
      <c r="T240" s="279"/>
      <c r="U240" s="279"/>
      <c r="V240" s="279"/>
      <c r="W240" s="279"/>
    </row>
    <row r="241" spans="4:23">
      <c r="D241" s="279"/>
      <c r="E241" s="279"/>
      <c r="I241" s="279"/>
      <c r="L241" s="279"/>
      <c r="M241" s="279"/>
      <c r="N241" s="279"/>
      <c r="O241" s="279"/>
      <c r="P241" s="279"/>
      <c r="Q241" s="279"/>
      <c r="R241" s="279"/>
      <c r="S241" s="279"/>
      <c r="T241" s="279"/>
      <c r="U241" s="279"/>
      <c r="V241" s="279"/>
      <c r="W241" s="279"/>
    </row>
    <row r="242" spans="4:23">
      <c r="D242" s="279"/>
      <c r="E242" s="279"/>
      <c r="I242" s="279"/>
      <c r="L242" s="279"/>
      <c r="M242" s="279"/>
      <c r="N242" s="279"/>
      <c r="O242" s="279"/>
      <c r="P242" s="279"/>
      <c r="Q242" s="279"/>
      <c r="R242" s="279"/>
      <c r="S242" s="279"/>
      <c r="T242" s="279"/>
      <c r="U242" s="279"/>
      <c r="V242" s="279"/>
      <c r="W242" s="279"/>
    </row>
    <row r="243" spans="4:23">
      <c r="D243" s="279"/>
      <c r="E243" s="279"/>
      <c r="I243" s="279"/>
      <c r="L243" s="279"/>
      <c r="M243" s="279"/>
      <c r="N243" s="279"/>
      <c r="O243" s="279"/>
      <c r="P243" s="279"/>
      <c r="Q243" s="279"/>
      <c r="R243" s="279"/>
      <c r="S243" s="279"/>
      <c r="T243" s="279"/>
      <c r="U243" s="279"/>
      <c r="V243" s="279"/>
      <c r="W243" s="279"/>
    </row>
    <row r="244" spans="4:23">
      <c r="D244" s="279"/>
      <c r="E244" s="279"/>
      <c r="I244" s="279"/>
      <c r="L244" s="279"/>
      <c r="M244" s="279"/>
      <c r="N244" s="279"/>
      <c r="O244" s="279"/>
      <c r="P244" s="279"/>
      <c r="Q244" s="279"/>
      <c r="R244" s="279"/>
      <c r="S244" s="279"/>
      <c r="T244" s="279"/>
      <c r="U244" s="279"/>
      <c r="V244" s="279"/>
      <c r="W244" s="279"/>
    </row>
    <row r="245" spans="4:23">
      <c r="D245" s="279"/>
      <c r="E245" s="279"/>
      <c r="I245" s="279"/>
      <c r="L245" s="279"/>
      <c r="M245" s="279"/>
      <c r="N245" s="279"/>
      <c r="O245" s="279"/>
      <c r="P245" s="279"/>
      <c r="Q245" s="279"/>
      <c r="R245" s="279"/>
      <c r="S245" s="279"/>
      <c r="T245" s="279"/>
      <c r="U245" s="279"/>
      <c r="V245" s="279"/>
      <c r="W245" s="279"/>
    </row>
    <row r="246" spans="4:23">
      <c r="D246" s="279"/>
      <c r="E246" s="279"/>
      <c r="I246" s="279"/>
      <c r="L246" s="279"/>
      <c r="M246" s="279"/>
      <c r="N246" s="279"/>
      <c r="O246" s="279"/>
      <c r="P246" s="279"/>
      <c r="Q246" s="279"/>
      <c r="R246" s="279"/>
      <c r="S246" s="279"/>
      <c r="T246" s="279"/>
      <c r="U246" s="279"/>
      <c r="V246" s="279"/>
      <c r="W246" s="279"/>
    </row>
    <row r="247" spans="4:23">
      <c r="D247" s="279"/>
      <c r="E247" s="279"/>
      <c r="I247" s="279"/>
      <c r="L247" s="279"/>
      <c r="M247" s="279"/>
      <c r="N247" s="279"/>
      <c r="O247" s="279"/>
      <c r="P247" s="279"/>
      <c r="Q247" s="279"/>
      <c r="R247" s="279"/>
      <c r="S247" s="279"/>
      <c r="T247" s="279"/>
      <c r="U247" s="279"/>
      <c r="V247" s="279"/>
      <c r="W247" s="279"/>
    </row>
    <row r="248" spans="4:23">
      <c r="D248" s="279"/>
      <c r="E248" s="279"/>
      <c r="I248" s="279"/>
      <c r="L248" s="279"/>
      <c r="M248" s="279"/>
      <c r="N248" s="279"/>
      <c r="O248" s="279"/>
      <c r="P248" s="279"/>
      <c r="Q248" s="279"/>
      <c r="R248" s="279"/>
      <c r="S248" s="279"/>
      <c r="T248" s="279"/>
      <c r="U248" s="279"/>
      <c r="V248" s="279"/>
      <c r="W248" s="279"/>
    </row>
    <row r="249" spans="4:23">
      <c r="D249" s="279"/>
      <c r="E249" s="279"/>
      <c r="I249" s="279"/>
      <c r="L249" s="279"/>
      <c r="M249" s="279"/>
      <c r="N249" s="279"/>
      <c r="O249" s="279"/>
      <c r="P249" s="279"/>
      <c r="Q249" s="279"/>
      <c r="R249" s="279"/>
      <c r="S249" s="279"/>
      <c r="T249" s="279"/>
      <c r="U249" s="279"/>
      <c r="V249" s="279"/>
      <c r="W249" s="279"/>
    </row>
    <row r="250" spans="4:23">
      <c r="D250" s="279"/>
      <c r="E250" s="279"/>
      <c r="I250" s="279"/>
      <c r="L250" s="279"/>
      <c r="M250" s="279"/>
      <c r="N250" s="279"/>
      <c r="O250" s="279"/>
      <c r="P250" s="279"/>
      <c r="Q250" s="279"/>
      <c r="R250" s="279"/>
      <c r="S250" s="279"/>
      <c r="T250" s="279"/>
      <c r="U250" s="279"/>
      <c r="V250" s="279"/>
      <c r="W250" s="279"/>
    </row>
    <row r="251" spans="4:23">
      <c r="D251" s="279"/>
      <c r="E251" s="279"/>
      <c r="I251" s="279"/>
      <c r="L251" s="279"/>
      <c r="M251" s="279"/>
      <c r="N251" s="279"/>
      <c r="O251" s="279"/>
      <c r="P251" s="279"/>
      <c r="Q251" s="279"/>
      <c r="R251" s="279"/>
      <c r="S251" s="279"/>
      <c r="T251" s="279"/>
      <c r="U251" s="279"/>
      <c r="V251" s="279"/>
      <c r="W251" s="279"/>
    </row>
    <row r="252" spans="4:23">
      <c r="D252" s="279"/>
      <c r="E252" s="279"/>
      <c r="I252" s="279"/>
      <c r="L252" s="279"/>
      <c r="M252" s="279"/>
      <c r="N252" s="279"/>
      <c r="O252" s="279"/>
      <c r="P252" s="279"/>
      <c r="Q252" s="279"/>
      <c r="R252" s="279"/>
      <c r="S252" s="279"/>
      <c r="T252" s="279"/>
      <c r="U252" s="279"/>
      <c r="V252" s="279"/>
      <c r="W252" s="279"/>
    </row>
    <row r="253" spans="4:23">
      <c r="D253" s="279"/>
      <c r="E253" s="279"/>
      <c r="I253" s="279"/>
      <c r="L253" s="279"/>
      <c r="M253" s="279"/>
      <c r="N253" s="279"/>
      <c r="O253" s="279"/>
      <c r="P253" s="279"/>
      <c r="Q253" s="279"/>
      <c r="R253" s="279"/>
      <c r="S253" s="279"/>
      <c r="T253" s="279"/>
      <c r="U253" s="279"/>
      <c r="V253" s="279"/>
      <c r="W253" s="279"/>
    </row>
    <row r="254" spans="4:23">
      <c r="D254" s="279"/>
      <c r="E254" s="279"/>
      <c r="I254" s="279"/>
      <c r="L254" s="279"/>
      <c r="M254" s="279"/>
      <c r="N254" s="279"/>
      <c r="O254" s="279"/>
      <c r="P254" s="279"/>
      <c r="Q254" s="279"/>
      <c r="R254" s="279"/>
      <c r="S254" s="279"/>
      <c r="T254" s="279"/>
      <c r="U254" s="279"/>
      <c r="V254" s="279"/>
      <c r="W254" s="279"/>
    </row>
    <row r="255" spans="4:23">
      <c r="D255" s="279"/>
      <c r="E255" s="279"/>
      <c r="I255" s="279"/>
      <c r="L255" s="279"/>
      <c r="M255" s="279"/>
      <c r="N255" s="279"/>
      <c r="O255" s="279"/>
      <c r="P255" s="279"/>
      <c r="Q255" s="279"/>
      <c r="R255" s="279"/>
      <c r="S255" s="279"/>
      <c r="T255" s="279"/>
      <c r="U255" s="279"/>
      <c r="V255" s="279"/>
      <c r="W255" s="279"/>
    </row>
    <row r="256" spans="4:23">
      <c r="D256" s="279"/>
      <c r="E256" s="279"/>
      <c r="I256" s="279"/>
      <c r="L256" s="279"/>
      <c r="M256" s="279"/>
      <c r="N256" s="279"/>
      <c r="O256" s="279"/>
      <c r="P256" s="279"/>
      <c r="Q256" s="279"/>
      <c r="R256" s="279"/>
      <c r="S256" s="279"/>
      <c r="T256" s="279"/>
      <c r="U256" s="279"/>
      <c r="V256" s="279"/>
      <c r="W256" s="279"/>
    </row>
    <row r="257" spans="4:23">
      <c r="D257" s="279"/>
      <c r="E257" s="279"/>
      <c r="I257" s="279"/>
      <c r="L257" s="279"/>
      <c r="M257" s="279"/>
      <c r="N257" s="279"/>
      <c r="O257" s="279"/>
      <c r="P257" s="279"/>
      <c r="Q257" s="279"/>
      <c r="R257" s="279"/>
      <c r="S257" s="279"/>
      <c r="T257" s="279"/>
      <c r="U257" s="279"/>
      <c r="V257" s="279"/>
      <c r="W257" s="279"/>
    </row>
    <row r="258" spans="4:23">
      <c r="D258" s="279"/>
      <c r="E258" s="279"/>
      <c r="I258" s="279"/>
      <c r="L258" s="279"/>
      <c r="M258" s="279"/>
      <c r="N258" s="279"/>
      <c r="O258" s="279"/>
      <c r="P258" s="279"/>
      <c r="Q258" s="279"/>
      <c r="R258" s="279"/>
      <c r="S258" s="279"/>
      <c r="T258" s="279"/>
      <c r="U258" s="279"/>
      <c r="V258" s="279"/>
      <c r="W258" s="279"/>
    </row>
    <row r="259" spans="4:23">
      <c r="D259" s="279"/>
      <c r="E259" s="279"/>
      <c r="I259" s="279"/>
      <c r="L259" s="279"/>
      <c r="M259" s="279"/>
      <c r="N259" s="279"/>
      <c r="O259" s="279"/>
      <c r="P259" s="279"/>
      <c r="Q259" s="279"/>
      <c r="R259" s="279"/>
      <c r="S259" s="279"/>
      <c r="T259" s="279"/>
      <c r="U259" s="279"/>
      <c r="V259" s="279"/>
      <c r="W259" s="279"/>
    </row>
    <row r="260" spans="4:23">
      <c r="D260" s="279"/>
      <c r="E260" s="279"/>
      <c r="I260" s="279"/>
      <c r="L260" s="279"/>
      <c r="M260" s="279"/>
      <c r="N260" s="279"/>
      <c r="O260" s="279"/>
      <c r="P260" s="279"/>
      <c r="Q260" s="279"/>
      <c r="R260" s="279"/>
      <c r="S260" s="279"/>
      <c r="T260" s="279"/>
      <c r="U260" s="279"/>
      <c r="V260" s="279"/>
      <c r="W260" s="279"/>
    </row>
    <row r="261" spans="4:23">
      <c r="D261" s="279"/>
      <c r="E261" s="279"/>
      <c r="I261" s="279"/>
      <c r="L261" s="279"/>
      <c r="M261" s="279"/>
      <c r="N261" s="279"/>
      <c r="O261" s="279"/>
      <c r="P261" s="279"/>
      <c r="Q261" s="279"/>
      <c r="R261" s="279"/>
      <c r="S261" s="279"/>
      <c r="T261" s="279"/>
      <c r="U261" s="279"/>
      <c r="V261" s="279"/>
      <c r="W261" s="279"/>
    </row>
    <row r="262" spans="4:23">
      <c r="D262" s="279"/>
      <c r="E262" s="279"/>
      <c r="I262" s="279"/>
      <c r="L262" s="279"/>
      <c r="M262" s="279"/>
      <c r="N262" s="279"/>
      <c r="O262" s="279"/>
      <c r="P262" s="279"/>
      <c r="Q262" s="279"/>
      <c r="R262" s="279"/>
      <c r="S262" s="279"/>
      <c r="T262" s="279"/>
      <c r="U262" s="279"/>
      <c r="V262" s="279"/>
      <c r="W262" s="279"/>
    </row>
    <row r="263" spans="4:23">
      <c r="D263" s="279"/>
      <c r="E263" s="279"/>
      <c r="I263" s="279"/>
      <c r="L263" s="279"/>
      <c r="M263" s="279"/>
      <c r="N263" s="279"/>
      <c r="O263" s="279"/>
      <c r="P263" s="279"/>
      <c r="Q263" s="279"/>
      <c r="R263" s="279"/>
      <c r="S263" s="279"/>
      <c r="T263" s="279"/>
      <c r="U263" s="279"/>
      <c r="V263" s="279"/>
      <c r="W263" s="279"/>
    </row>
    <row r="264" spans="4:23">
      <c r="D264" s="279"/>
      <c r="E264" s="279"/>
      <c r="I264" s="279"/>
      <c r="L264" s="279"/>
      <c r="M264" s="279"/>
      <c r="N264" s="279"/>
      <c r="O264" s="279"/>
      <c r="P264" s="279"/>
      <c r="Q264" s="279"/>
      <c r="R264" s="279"/>
      <c r="S264" s="279"/>
      <c r="T264" s="279"/>
      <c r="U264" s="279"/>
      <c r="V264" s="279"/>
      <c r="W264" s="279"/>
    </row>
    <row r="265" spans="4:23">
      <c r="D265" s="279"/>
      <c r="E265" s="279"/>
      <c r="I265" s="279"/>
      <c r="L265" s="279"/>
      <c r="M265" s="279"/>
      <c r="N265" s="279"/>
      <c r="O265" s="279"/>
      <c r="P265" s="279"/>
      <c r="Q265" s="279"/>
      <c r="R265" s="279"/>
      <c r="S265" s="279"/>
      <c r="T265" s="279"/>
      <c r="U265" s="279"/>
      <c r="V265" s="279"/>
      <c r="W265" s="279"/>
    </row>
    <row r="266" spans="4:23">
      <c r="D266" s="279"/>
      <c r="E266" s="279"/>
      <c r="I266" s="279"/>
      <c r="L266" s="279"/>
      <c r="M266" s="279"/>
      <c r="N266" s="279"/>
      <c r="O266" s="279"/>
      <c r="P266" s="279"/>
      <c r="Q266" s="279"/>
      <c r="R266" s="279"/>
      <c r="S266" s="279"/>
      <c r="T266" s="279"/>
      <c r="U266" s="279"/>
      <c r="V266" s="279"/>
      <c r="W266" s="279"/>
    </row>
    <row r="267" spans="4:23">
      <c r="D267" s="279"/>
      <c r="E267" s="279"/>
      <c r="I267" s="279"/>
      <c r="L267" s="279"/>
      <c r="M267" s="279"/>
      <c r="N267" s="279"/>
      <c r="O267" s="279"/>
      <c r="P267" s="279"/>
      <c r="Q267" s="279"/>
      <c r="R267" s="279"/>
      <c r="S267" s="279"/>
      <c r="T267" s="279"/>
      <c r="U267" s="279"/>
      <c r="V267" s="279"/>
      <c r="W267" s="279"/>
    </row>
    <row r="268" spans="4:23">
      <c r="D268" s="279"/>
      <c r="E268" s="279"/>
      <c r="I268" s="279"/>
      <c r="L268" s="279"/>
      <c r="M268" s="279"/>
      <c r="N268" s="279"/>
      <c r="O268" s="279"/>
      <c r="P268" s="279"/>
      <c r="Q268" s="279"/>
      <c r="R268" s="279"/>
      <c r="S268" s="279"/>
      <c r="T268" s="279"/>
      <c r="U268" s="279"/>
      <c r="V268" s="279"/>
      <c r="W268" s="279"/>
    </row>
    <row r="269" spans="4:23">
      <c r="D269" s="279"/>
      <c r="E269" s="279"/>
      <c r="I269" s="279"/>
      <c r="L269" s="279"/>
      <c r="M269" s="279"/>
      <c r="N269" s="279"/>
      <c r="O269" s="279"/>
      <c r="P269" s="279"/>
      <c r="Q269" s="279"/>
      <c r="R269" s="279"/>
      <c r="S269" s="279"/>
      <c r="T269" s="279"/>
      <c r="U269" s="279"/>
      <c r="V269" s="279"/>
      <c r="W269" s="279"/>
    </row>
    <row r="270" spans="4:23">
      <c r="D270" s="279"/>
      <c r="E270" s="279"/>
      <c r="I270" s="279"/>
      <c r="L270" s="279"/>
      <c r="M270" s="279"/>
      <c r="N270" s="279"/>
      <c r="O270" s="279"/>
      <c r="P270" s="279"/>
      <c r="Q270" s="279"/>
      <c r="R270" s="279"/>
      <c r="S270" s="279"/>
      <c r="T270" s="279"/>
      <c r="U270" s="279"/>
      <c r="V270" s="279"/>
      <c r="W270" s="279"/>
    </row>
    <row r="271" spans="4:23">
      <c r="D271" s="279"/>
      <c r="E271" s="279"/>
      <c r="I271" s="279"/>
      <c r="L271" s="279"/>
      <c r="M271" s="279"/>
      <c r="N271" s="279"/>
      <c r="O271" s="279"/>
      <c r="P271" s="279"/>
      <c r="Q271" s="279"/>
      <c r="R271" s="279"/>
      <c r="S271" s="279"/>
      <c r="T271" s="279"/>
      <c r="U271" s="279"/>
      <c r="V271" s="279"/>
      <c r="W271" s="279"/>
    </row>
    <row r="272" spans="4:23">
      <c r="D272" s="279"/>
      <c r="E272" s="279"/>
      <c r="I272" s="279"/>
      <c r="L272" s="279"/>
      <c r="M272" s="279"/>
      <c r="N272" s="279"/>
      <c r="O272" s="279"/>
      <c r="P272" s="279"/>
      <c r="Q272" s="279"/>
      <c r="R272" s="279"/>
      <c r="S272" s="279"/>
      <c r="T272" s="279"/>
      <c r="U272" s="279"/>
      <c r="V272" s="279"/>
      <c r="W272" s="279"/>
    </row>
    <row r="273" spans="4:23">
      <c r="D273" s="279"/>
      <c r="E273" s="279"/>
      <c r="I273" s="279"/>
      <c r="L273" s="279"/>
      <c r="M273" s="279"/>
      <c r="N273" s="279"/>
      <c r="O273" s="279"/>
      <c r="P273" s="279"/>
      <c r="Q273" s="279"/>
      <c r="R273" s="279"/>
      <c r="S273" s="279"/>
      <c r="T273" s="279"/>
      <c r="U273" s="279"/>
      <c r="V273" s="279"/>
      <c r="W273" s="279"/>
    </row>
    <row r="274" spans="4:23">
      <c r="D274" s="279"/>
      <c r="E274" s="279"/>
      <c r="I274" s="279"/>
      <c r="L274" s="279"/>
      <c r="M274" s="279"/>
      <c r="N274" s="279"/>
      <c r="O274" s="279"/>
      <c r="P274" s="279"/>
      <c r="Q274" s="279"/>
      <c r="R274" s="279"/>
      <c r="S274" s="279"/>
      <c r="T274" s="279"/>
      <c r="U274" s="279"/>
      <c r="V274" s="279"/>
      <c r="W274" s="279"/>
    </row>
    <row r="275" spans="4:23">
      <c r="D275" s="279"/>
      <c r="E275" s="279"/>
      <c r="I275" s="279"/>
      <c r="L275" s="279"/>
      <c r="M275" s="279"/>
      <c r="N275" s="279"/>
      <c r="O275" s="279"/>
      <c r="P275" s="279"/>
      <c r="Q275" s="279"/>
      <c r="R275" s="279"/>
      <c r="S275" s="279"/>
      <c r="T275" s="279"/>
      <c r="U275" s="279"/>
      <c r="V275" s="279"/>
      <c r="W275" s="279"/>
    </row>
    <row r="276" spans="4:23">
      <c r="D276" s="279"/>
      <c r="E276" s="279"/>
      <c r="I276" s="279"/>
      <c r="L276" s="279"/>
      <c r="M276" s="279"/>
      <c r="N276" s="279"/>
      <c r="O276" s="279"/>
      <c r="P276" s="279"/>
      <c r="Q276" s="279"/>
      <c r="R276" s="279"/>
      <c r="S276" s="279"/>
      <c r="T276" s="279"/>
      <c r="U276" s="279"/>
      <c r="V276" s="279"/>
      <c r="W276" s="279"/>
    </row>
    <row r="277" spans="4:23">
      <c r="D277" s="279"/>
      <c r="E277" s="279"/>
      <c r="I277" s="279"/>
      <c r="L277" s="279"/>
      <c r="M277" s="279"/>
      <c r="N277" s="279"/>
      <c r="O277" s="279"/>
      <c r="P277" s="279"/>
      <c r="Q277" s="279"/>
      <c r="R277" s="279"/>
      <c r="S277" s="279"/>
      <c r="T277" s="279"/>
      <c r="U277" s="279"/>
      <c r="V277" s="279"/>
      <c r="W277" s="279"/>
    </row>
    <row r="278" spans="4:23">
      <c r="D278" s="279"/>
      <c r="E278" s="279"/>
      <c r="I278" s="279"/>
      <c r="L278" s="279"/>
      <c r="M278" s="279"/>
      <c r="N278" s="279"/>
      <c r="O278" s="279"/>
      <c r="P278" s="279"/>
      <c r="Q278" s="279"/>
      <c r="R278" s="279"/>
      <c r="S278" s="279"/>
      <c r="T278" s="279"/>
      <c r="U278" s="279"/>
      <c r="V278" s="279"/>
      <c r="W278" s="279"/>
    </row>
    <row r="279" spans="4:23">
      <c r="D279" s="279"/>
      <c r="E279" s="279"/>
      <c r="I279" s="279"/>
      <c r="L279" s="279"/>
      <c r="M279" s="279"/>
      <c r="N279" s="279"/>
      <c r="O279" s="279"/>
      <c r="P279" s="279"/>
      <c r="Q279" s="279"/>
      <c r="R279" s="279"/>
      <c r="S279" s="279"/>
      <c r="T279" s="279"/>
      <c r="U279" s="279"/>
      <c r="V279" s="279"/>
      <c r="W279" s="279"/>
    </row>
    <row r="280" spans="4:23">
      <c r="D280" s="279"/>
      <c r="E280" s="279"/>
      <c r="I280" s="279"/>
      <c r="L280" s="279"/>
      <c r="M280" s="279"/>
      <c r="N280" s="279"/>
      <c r="O280" s="279"/>
      <c r="P280" s="279"/>
      <c r="Q280" s="279"/>
      <c r="R280" s="279"/>
      <c r="S280" s="279"/>
      <c r="T280" s="279"/>
      <c r="U280" s="279"/>
      <c r="V280" s="279"/>
      <c r="W280" s="279"/>
    </row>
    <row r="281" spans="4:23">
      <c r="D281" s="279"/>
      <c r="E281" s="279"/>
      <c r="I281" s="279"/>
      <c r="L281" s="279"/>
      <c r="M281" s="279"/>
      <c r="N281" s="279"/>
      <c r="O281" s="279"/>
      <c r="P281" s="279"/>
      <c r="Q281" s="279"/>
      <c r="R281" s="279"/>
      <c r="S281" s="279"/>
      <c r="T281" s="279"/>
      <c r="U281" s="279"/>
      <c r="V281" s="279"/>
      <c r="W281" s="279"/>
    </row>
    <row r="282" spans="4:23">
      <c r="D282" s="279"/>
      <c r="E282" s="279"/>
      <c r="I282" s="279"/>
      <c r="L282" s="279"/>
      <c r="M282" s="279"/>
      <c r="N282" s="279"/>
      <c r="O282" s="279"/>
      <c r="P282" s="279"/>
      <c r="Q282" s="279"/>
      <c r="R282" s="279"/>
      <c r="S282" s="279"/>
      <c r="T282" s="279"/>
      <c r="U282" s="279"/>
      <c r="V282" s="279"/>
      <c r="W282" s="279"/>
    </row>
    <row r="283" spans="4:23">
      <c r="D283" s="279"/>
      <c r="E283" s="279"/>
      <c r="I283" s="279"/>
      <c r="L283" s="279"/>
      <c r="M283" s="279"/>
      <c r="N283" s="279"/>
      <c r="O283" s="279"/>
      <c r="P283" s="279"/>
      <c r="Q283" s="279"/>
      <c r="R283" s="279"/>
      <c r="S283" s="279"/>
      <c r="T283" s="279"/>
      <c r="U283" s="279"/>
      <c r="V283" s="279"/>
      <c r="W283" s="279"/>
    </row>
    <row r="284" spans="4:23">
      <c r="D284" s="279"/>
      <c r="E284" s="279"/>
      <c r="I284" s="279"/>
      <c r="L284" s="279"/>
      <c r="M284" s="279"/>
      <c r="N284" s="279"/>
      <c r="O284" s="279"/>
      <c r="P284" s="279"/>
      <c r="Q284" s="279"/>
      <c r="R284" s="279"/>
      <c r="S284" s="279"/>
      <c r="T284" s="279"/>
      <c r="U284" s="279"/>
      <c r="V284" s="279"/>
      <c r="W284" s="279"/>
    </row>
    <row r="285" spans="4:23">
      <c r="D285" s="279"/>
      <c r="E285" s="279"/>
      <c r="I285" s="279"/>
      <c r="L285" s="279"/>
      <c r="M285" s="279"/>
      <c r="N285" s="279"/>
      <c r="O285" s="279"/>
      <c r="P285" s="279"/>
      <c r="Q285" s="279"/>
      <c r="R285" s="279"/>
      <c r="S285" s="279"/>
      <c r="T285" s="279"/>
      <c r="U285" s="279"/>
      <c r="V285" s="279"/>
      <c r="W285" s="279"/>
    </row>
    <row r="286" spans="4:23">
      <c r="D286" s="279"/>
      <c r="E286" s="279"/>
      <c r="I286" s="279"/>
      <c r="L286" s="279"/>
      <c r="M286" s="279"/>
      <c r="N286" s="279"/>
      <c r="O286" s="279"/>
      <c r="P286" s="279"/>
      <c r="Q286" s="279"/>
      <c r="R286" s="279"/>
      <c r="S286" s="279"/>
      <c r="T286" s="279"/>
      <c r="U286" s="279"/>
      <c r="V286" s="279"/>
      <c r="W286" s="279"/>
    </row>
    <row r="287" spans="4:23">
      <c r="D287" s="279"/>
      <c r="E287" s="279"/>
      <c r="I287" s="279"/>
      <c r="L287" s="279"/>
      <c r="M287" s="279"/>
      <c r="N287" s="279"/>
      <c r="O287" s="279"/>
      <c r="P287" s="279"/>
      <c r="Q287" s="279"/>
      <c r="R287" s="279"/>
      <c r="S287" s="279"/>
      <c r="T287" s="279"/>
      <c r="U287" s="279"/>
      <c r="V287" s="279"/>
      <c r="W287" s="279"/>
    </row>
    <row r="288" spans="4:23">
      <c r="D288" s="279"/>
      <c r="E288" s="279"/>
      <c r="I288" s="279"/>
      <c r="L288" s="279"/>
      <c r="M288" s="279"/>
      <c r="N288" s="279"/>
      <c r="O288" s="279"/>
      <c r="P288" s="279"/>
      <c r="Q288" s="279"/>
      <c r="R288" s="279"/>
      <c r="S288" s="279"/>
      <c r="T288" s="279"/>
      <c r="U288" s="279"/>
      <c r="V288" s="279"/>
      <c r="W288" s="279"/>
    </row>
    <row r="289" spans="4:23">
      <c r="D289" s="279"/>
      <c r="E289" s="279"/>
      <c r="I289" s="279"/>
      <c r="L289" s="279"/>
      <c r="M289" s="279"/>
      <c r="N289" s="279"/>
      <c r="O289" s="279"/>
      <c r="P289" s="279"/>
      <c r="Q289" s="279"/>
      <c r="R289" s="279"/>
      <c r="S289" s="279"/>
      <c r="T289" s="279"/>
      <c r="U289" s="279"/>
      <c r="V289" s="279"/>
      <c r="W289" s="279"/>
    </row>
    <row r="290" spans="4:23">
      <c r="D290" s="279"/>
      <c r="E290" s="279"/>
      <c r="I290" s="279"/>
      <c r="L290" s="279"/>
      <c r="M290" s="279"/>
      <c r="N290" s="279"/>
      <c r="O290" s="279"/>
      <c r="P290" s="279"/>
      <c r="Q290" s="279"/>
      <c r="R290" s="279"/>
      <c r="S290" s="279"/>
      <c r="T290" s="279"/>
      <c r="U290" s="279"/>
      <c r="V290" s="279"/>
      <c r="W290" s="279"/>
    </row>
    <row r="291" spans="4:23">
      <c r="D291" s="279"/>
      <c r="E291" s="279"/>
      <c r="I291" s="279"/>
      <c r="L291" s="279"/>
      <c r="M291" s="279"/>
      <c r="N291" s="279"/>
      <c r="O291" s="279"/>
      <c r="P291" s="279"/>
      <c r="Q291" s="279"/>
      <c r="R291" s="279"/>
      <c r="S291" s="279"/>
      <c r="T291" s="279"/>
      <c r="U291" s="279"/>
      <c r="V291" s="279"/>
      <c r="W291" s="279"/>
    </row>
    <row r="292" spans="4:23">
      <c r="D292" s="279"/>
      <c r="E292" s="279"/>
      <c r="I292" s="279"/>
      <c r="L292" s="279"/>
      <c r="M292" s="279"/>
      <c r="N292" s="279"/>
      <c r="O292" s="279"/>
      <c r="P292" s="279"/>
      <c r="Q292" s="279"/>
      <c r="R292" s="279"/>
      <c r="S292" s="279"/>
      <c r="T292" s="279"/>
      <c r="U292" s="279"/>
      <c r="V292" s="279"/>
      <c r="W292" s="279"/>
    </row>
    <row r="293" spans="4:23">
      <c r="D293" s="279"/>
      <c r="E293" s="279"/>
      <c r="I293" s="279"/>
      <c r="L293" s="279"/>
      <c r="M293" s="279"/>
      <c r="N293" s="279"/>
      <c r="O293" s="279"/>
      <c r="P293" s="279"/>
      <c r="Q293" s="279"/>
      <c r="R293" s="279"/>
      <c r="S293" s="279"/>
      <c r="T293" s="279"/>
      <c r="U293" s="279"/>
      <c r="V293" s="279"/>
      <c r="W293" s="279"/>
    </row>
    <row r="294" spans="4:23">
      <c r="D294" s="279"/>
      <c r="E294" s="279"/>
      <c r="I294" s="279"/>
      <c r="L294" s="279"/>
      <c r="M294" s="279"/>
      <c r="N294" s="279"/>
      <c r="O294" s="279"/>
      <c r="P294" s="279"/>
      <c r="Q294" s="279"/>
      <c r="R294" s="279"/>
      <c r="S294" s="279"/>
      <c r="T294" s="279"/>
      <c r="U294" s="279"/>
      <c r="V294" s="279"/>
      <c r="W294" s="279"/>
    </row>
    <row r="295" spans="4:23">
      <c r="D295" s="279"/>
      <c r="E295" s="279"/>
      <c r="I295" s="279"/>
      <c r="L295" s="279"/>
      <c r="M295" s="279"/>
      <c r="N295" s="279"/>
      <c r="O295" s="279"/>
      <c r="P295" s="279"/>
      <c r="Q295" s="279"/>
      <c r="R295" s="279"/>
      <c r="S295" s="279"/>
      <c r="T295" s="279"/>
      <c r="U295" s="279"/>
      <c r="V295" s="279"/>
      <c r="W295" s="279"/>
    </row>
    <row r="296" spans="4:23">
      <c r="D296" s="279"/>
      <c r="E296" s="279"/>
      <c r="I296" s="279"/>
      <c r="L296" s="279"/>
      <c r="M296" s="279"/>
      <c r="N296" s="279"/>
      <c r="O296" s="279"/>
      <c r="P296" s="279"/>
      <c r="Q296" s="279"/>
      <c r="R296" s="279"/>
      <c r="S296" s="279"/>
      <c r="T296" s="279"/>
      <c r="U296" s="279"/>
      <c r="V296" s="279"/>
      <c r="W296" s="279"/>
    </row>
    <row r="297" spans="4:23">
      <c r="D297" s="279"/>
      <c r="E297" s="279"/>
      <c r="I297" s="279"/>
      <c r="L297" s="279"/>
      <c r="M297" s="279"/>
      <c r="N297" s="279"/>
      <c r="O297" s="279"/>
      <c r="P297" s="279"/>
      <c r="Q297" s="279"/>
      <c r="R297" s="279"/>
      <c r="S297" s="279"/>
      <c r="T297" s="279"/>
      <c r="U297" s="279"/>
      <c r="V297" s="279"/>
      <c r="W297" s="279"/>
    </row>
    <row r="298" spans="4:23">
      <c r="D298" s="279"/>
      <c r="E298" s="279"/>
      <c r="I298" s="279"/>
      <c r="L298" s="279"/>
      <c r="M298" s="279"/>
      <c r="N298" s="279"/>
      <c r="O298" s="279"/>
      <c r="P298" s="279"/>
      <c r="Q298" s="279"/>
      <c r="R298" s="279"/>
      <c r="S298" s="279"/>
      <c r="T298" s="279"/>
      <c r="U298" s="279"/>
      <c r="V298" s="279"/>
      <c r="W298" s="279"/>
    </row>
    <row r="299" spans="4:23">
      <c r="D299" s="279"/>
      <c r="E299" s="279"/>
      <c r="I299" s="279"/>
      <c r="L299" s="279"/>
      <c r="M299" s="279"/>
      <c r="N299" s="279"/>
      <c r="O299" s="279"/>
      <c r="P299" s="279"/>
      <c r="Q299" s="279"/>
      <c r="R299" s="279"/>
      <c r="S299" s="279"/>
      <c r="T299" s="279"/>
      <c r="U299" s="279"/>
      <c r="V299" s="279"/>
      <c r="W299" s="279"/>
    </row>
    <row r="300" spans="4:23">
      <c r="D300" s="279"/>
      <c r="E300" s="279"/>
      <c r="I300" s="279"/>
      <c r="L300" s="279"/>
      <c r="M300" s="279"/>
      <c r="N300" s="279"/>
      <c r="O300" s="279"/>
      <c r="P300" s="279"/>
      <c r="Q300" s="279"/>
      <c r="R300" s="279"/>
      <c r="S300" s="279"/>
      <c r="T300" s="279"/>
      <c r="U300" s="279"/>
      <c r="V300" s="279"/>
      <c r="W300" s="279"/>
    </row>
    <row r="301" spans="4:23">
      <c r="D301" s="279"/>
      <c r="E301" s="279"/>
      <c r="I301" s="279"/>
      <c r="L301" s="279"/>
      <c r="M301" s="279"/>
      <c r="N301" s="279"/>
      <c r="O301" s="279"/>
      <c r="P301" s="279"/>
      <c r="Q301" s="279"/>
      <c r="R301" s="279"/>
      <c r="S301" s="279"/>
      <c r="T301" s="279"/>
      <c r="U301" s="279"/>
      <c r="V301" s="279"/>
      <c r="W301" s="279"/>
    </row>
    <row r="302" spans="4:23">
      <c r="D302" s="279"/>
      <c r="E302" s="279"/>
      <c r="I302" s="279"/>
      <c r="L302" s="279"/>
      <c r="M302" s="279"/>
      <c r="N302" s="279"/>
      <c r="O302" s="279"/>
      <c r="P302" s="279"/>
      <c r="Q302" s="279"/>
      <c r="R302" s="279"/>
      <c r="S302" s="279"/>
      <c r="T302" s="279"/>
      <c r="U302" s="279"/>
      <c r="V302" s="279"/>
      <c r="W302" s="279"/>
    </row>
    <row r="303" spans="4:23">
      <c r="D303" s="279"/>
      <c r="E303" s="279"/>
      <c r="I303" s="279"/>
      <c r="L303" s="279"/>
      <c r="M303" s="279"/>
      <c r="N303" s="279"/>
      <c r="O303" s="279"/>
      <c r="P303" s="279"/>
      <c r="Q303" s="279"/>
      <c r="R303" s="279"/>
      <c r="S303" s="279"/>
      <c r="T303" s="279"/>
      <c r="U303" s="279"/>
      <c r="V303" s="279"/>
      <c r="W303" s="279"/>
    </row>
    <row r="304" spans="4:23">
      <c r="D304" s="279"/>
      <c r="E304" s="279"/>
      <c r="I304" s="279"/>
      <c r="L304" s="279"/>
      <c r="M304" s="279"/>
      <c r="N304" s="279"/>
      <c r="O304" s="279"/>
      <c r="P304" s="279"/>
      <c r="Q304" s="279"/>
      <c r="R304" s="279"/>
      <c r="S304" s="279"/>
      <c r="T304" s="279"/>
      <c r="U304" s="279"/>
      <c r="V304" s="279"/>
      <c r="W304" s="279"/>
    </row>
    <row r="305" spans="4:23">
      <c r="D305" s="279"/>
      <c r="E305" s="279"/>
      <c r="I305" s="279"/>
      <c r="L305" s="279"/>
      <c r="M305" s="279"/>
      <c r="N305" s="279"/>
      <c r="O305" s="279"/>
      <c r="P305" s="279"/>
      <c r="Q305" s="279"/>
      <c r="R305" s="279"/>
      <c r="S305" s="279"/>
      <c r="T305" s="279"/>
      <c r="U305" s="279"/>
      <c r="V305" s="279"/>
      <c r="W305" s="279"/>
    </row>
    <row r="306" spans="4:23">
      <c r="D306" s="279"/>
      <c r="E306" s="279"/>
      <c r="I306" s="279"/>
      <c r="L306" s="279"/>
      <c r="M306" s="279"/>
      <c r="N306" s="279"/>
      <c r="O306" s="279"/>
      <c r="P306" s="279"/>
      <c r="Q306" s="279"/>
      <c r="R306" s="279"/>
      <c r="S306" s="279"/>
      <c r="T306" s="279"/>
      <c r="U306" s="279"/>
      <c r="V306" s="279"/>
      <c r="W306" s="279"/>
    </row>
    <row r="307" spans="4:23">
      <c r="D307" s="279"/>
      <c r="E307" s="279"/>
      <c r="I307" s="279"/>
      <c r="L307" s="279"/>
      <c r="M307" s="279"/>
      <c r="N307" s="279"/>
      <c r="O307" s="279"/>
      <c r="P307" s="279"/>
      <c r="Q307" s="279"/>
      <c r="R307" s="279"/>
      <c r="S307" s="279"/>
      <c r="T307" s="279"/>
      <c r="U307" s="279"/>
      <c r="V307" s="279"/>
      <c r="W307" s="279"/>
    </row>
    <row r="308" spans="4:23">
      <c r="D308" s="279"/>
      <c r="E308" s="279"/>
      <c r="I308" s="279"/>
      <c r="L308" s="279"/>
      <c r="M308" s="279"/>
      <c r="N308" s="279"/>
      <c r="O308" s="279"/>
      <c r="P308" s="279"/>
      <c r="Q308" s="279"/>
      <c r="R308" s="279"/>
      <c r="S308" s="279"/>
      <c r="T308" s="279"/>
      <c r="U308" s="279"/>
      <c r="V308" s="279"/>
      <c r="W308" s="279"/>
    </row>
    <row r="309" spans="4:23">
      <c r="D309" s="279"/>
      <c r="E309" s="279"/>
      <c r="I309" s="279"/>
      <c r="L309" s="279"/>
      <c r="M309" s="279"/>
      <c r="N309" s="279"/>
      <c r="O309" s="279"/>
      <c r="P309" s="279"/>
      <c r="Q309" s="279"/>
      <c r="R309" s="279"/>
      <c r="S309" s="279"/>
      <c r="T309" s="279"/>
      <c r="U309" s="279"/>
      <c r="V309" s="279"/>
      <c r="W309" s="279"/>
    </row>
    <row r="310" spans="4:23">
      <c r="D310" s="279"/>
      <c r="E310" s="279"/>
      <c r="I310" s="279"/>
      <c r="L310" s="279"/>
      <c r="M310" s="279"/>
      <c r="N310" s="279"/>
      <c r="O310" s="279"/>
      <c r="P310" s="279"/>
      <c r="Q310" s="279"/>
      <c r="R310" s="279"/>
      <c r="S310" s="279"/>
      <c r="T310" s="279"/>
      <c r="U310" s="279"/>
      <c r="V310" s="279"/>
      <c r="W310" s="279"/>
    </row>
    <row r="311" spans="4:23">
      <c r="D311" s="279"/>
      <c r="E311" s="279"/>
      <c r="I311" s="279"/>
      <c r="L311" s="279"/>
      <c r="M311" s="279"/>
      <c r="N311" s="279"/>
      <c r="O311" s="279"/>
      <c r="P311" s="279"/>
      <c r="Q311" s="279"/>
      <c r="R311" s="279"/>
      <c r="S311" s="279"/>
      <c r="T311" s="279"/>
      <c r="U311" s="279"/>
      <c r="V311" s="279"/>
      <c r="W311" s="279"/>
    </row>
    <row r="312" spans="4:23">
      <c r="D312" s="279"/>
      <c r="E312" s="279"/>
      <c r="I312" s="279"/>
      <c r="L312" s="279"/>
      <c r="M312" s="279"/>
      <c r="N312" s="279"/>
      <c r="O312" s="279"/>
      <c r="P312" s="279"/>
      <c r="Q312" s="279"/>
      <c r="R312" s="279"/>
      <c r="S312" s="279"/>
      <c r="T312" s="279"/>
      <c r="U312" s="279"/>
      <c r="V312" s="279"/>
      <c r="W312" s="279"/>
    </row>
    <row r="313" spans="4:23">
      <c r="D313" s="279"/>
      <c r="E313" s="279"/>
      <c r="I313" s="279"/>
      <c r="L313" s="279"/>
      <c r="M313" s="279"/>
      <c r="N313" s="279"/>
      <c r="O313" s="279"/>
      <c r="P313" s="279"/>
      <c r="Q313" s="279"/>
      <c r="R313" s="279"/>
      <c r="S313" s="279"/>
      <c r="T313" s="279"/>
      <c r="U313" s="279"/>
      <c r="V313" s="279"/>
      <c r="W313" s="279"/>
    </row>
    <row r="314" spans="4:23">
      <c r="D314" s="279"/>
      <c r="E314" s="279"/>
      <c r="I314" s="279"/>
      <c r="L314" s="279"/>
      <c r="M314" s="279"/>
      <c r="N314" s="279"/>
      <c r="O314" s="279"/>
      <c r="P314" s="279"/>
      <c r="Q314" s="279"/>
      <c r="R314" s="279"/>
      <c r="S314" s="279"/>
      <c r="T314" s="279"/>
      <c r="U314" s="279"/>
      <c r="V314" s="279"/>
      <c r="W314" s="279"/>
    </row>
    <row r="315" spans="4:23">
      <c r="D315" s="279"/>
      <c r="E315" s="279"/>
      <c r="I315" s="279"/>
      <c r="L315" s="279"/>
      <c r="M315" s="279"/>
      <c r="N315" s="279"/>
      <c r="O315" s="279"/>
      <c r="P315" s="279"/>
      <c r="Q315" s="279"/>
      <c r="R315" s="279"/>
      <c r="S315" s="279"/>
      <c r="T315" s="279"/>
      <c r="U315" s="279"/>
      <c r="V315" s="279"/>
      <c r="W315" s="279"/>
    </row>
    <row r="316" spans="4:23">
      <c r="D316" s="279"/>
      <c r="E316" s="279"/>
      <c r="I316" s="279"/>
      <c r="L316" s="279"/>
      <c r="M316" s="279"/>
      <c r="N316" s="279"/>
      <c r="O316" s="279"/>
      <c r="P316" s="279"/>
      <c r="Q316" s="279"/>
      <c r="R316" s="279"/>
      <c r="S316" s="279"/>
      <c r="T316" s="279"/>
      <c r="U316" s="279"/>
      <c r="V316" s="279"/>
      <c r="W316" s="279"/>
    </row>
    <row r="317" spans="4:23">
      <c r="D317" s="279"/>
      <c r="E317" s="279"/>
      <c r="I317" s="279"/>
      <c r="L317" s="279"/>
      <c r="M317" s="279"/>
      <c r="N317" s="279"/>
      <c r="O317" s="279"/>
      <c r="P317" s="279"/>
      <c r="Q317" s="279"/>
      <c r="R317" s="279"/>
      <c r="S317" s="279"/>
      <c r="T317" s="279"/>
      <c r="U317" s="279"/>
      <c r="V317" s="279"/>
      <c r="W317" s="279"/>
    </row>
    <row r="318" spans="4:23">
      <c r="D318" s="279"/>
      <c r="E318" s="279"/>
      <c r="I318" s="279"/>
      <c r="L318" s="279"/>
      <c r="M318" s="279"/>
      <c r="N318" s="279"/>
      <c r="O318" s="279"/>
      <c r="P318" s="279"/>
      <c r="Q318" s="279"/>
      <c r="R318" s="279"/>
      <c r="S318" s="279"/>
      <c r="T318" s="279"/>
      <c r="U318" s="279"/>
      <c r="V318" s="279"/>
      <c r="W318" s="279"/>
    </row>
    <row r="319" spans="4:23">
      <c r="D319" s="279"/>
      <c r="E319" s="279"/>
      <c r="I319" s="279"/>
      <c r="L319" s="279"/>
      <c r="M319" s="279"/>
      <c r="N319" s="279"/>
      <c r="O319" s="279"/>
      <c r="P319" s="279"/>
      <c r="Q319" s="279"/>
      <c r="R319" s="279"/>
      <c r="S319" s="279"/>
      <c r="T319" s="279"/>
      <c r="U319" s="279"/>
      <c r="V319" s="279"/>
      <c r="W319" s="279"/>
    </row>
    <row r="320" spans="4:23">
      <c r="D320" s="279"/>
      <c r="E320" s="279"/>
      <c r="I320" s="279"/>
      <c r="L320" s="279"/>
      <c r="M320" s="279"/>
      <c r="N320" s="279"/>
      <c r="O320" s="279"/>
      <c r="P320" s="279"/>
      <c r="Q320" s="279"/>
      <c r="R320" s="279"/>
      <c r="S320" s="279"/>
      <c r="T320" s="279"/>
      <c r="U320" s="279"/>
      <c r="V320" s="279"/>
      <c r="W320" s="279"/>
    </row>
    <row r="321" spans="4:23">
      <c r="D321" s="279"/>
      <c r="E321" s="279"/>
      <c r="I321" s="279"/>
      <c r="L321" s="279"/>
      <c r="M321" s="279"/>
      <c r="N321" s="279"/>
      <c r="O321" s="279"/>
      <c r="P321" s="279"/>
      <c r="Q321" s="279"/>
      <c r="R321" s="279"/>
      <c r="S321" s="279"/>
      <c r="T321" s="279"/>
      <c r="U321" s="279"/>
      <c r="V321" s="279"/>
      <c r="W321" s="279"/>
    </row>
    <row r="322" spans="4:23">
      <c r="D322" s="279"/>
      <c r="E322" s="279"/>
      <c r="I322" s="279"/>
      <c r="L322" s="279"/>
      <c r="M322" s="279"/>
      <c r="N322" s="279"/>
      <c r="O322" s="279"/>
      <c r="P322" s="279"/>
      <c r="Q322" s="279"/>
      <c r="R322" s="279"/>
      <c r="S322" s="279"/>
      <c r="T322" s="279"/>
      <c r="U322" s="279"/>
      <c r="V322" s="279"/>
      <c r="W322" s="279"/>
    </row>
    <row r="323" spans="4:23">
      <c r="D323" s="279"/>
      <c r="E323" s="279"/>
      <c r="I323" s="279"/>
      <c r="L323" s="279"/>
      <c r="M323" s="279"/>
      <c r="N323" s="279"/>
      <c r="O323" s="279"/>
      <c r="P323" s="279"/>
      <c r="Q323" s="279"/>
      <c r="R323" s="279"/>
      <c r="S323" s="279"/>
      <c r="T323" s="279"/>
      <c r="U323" s="279"/>
      <c r="V323" s="279"/>
      <c r="W323" s="279"/>
    </row>
    <row r="324" spans="4:23">
      <c r="D324" s="279"/>
      <c r="E324" s="279"/>
      <c r="I324" s="279"/>
      <c r="L324" s="279"/>
      <c r="M324" s="279"/>
      <c r="N324" s="279"/>
      <c r="O324" s="279"/>
      <c r="P324" s="279"/>
      <c r="Q324" s="279"/>
      <c r="R324" s="279"/>
      <c r="S324" s="279"/>
      <c r="T324" s="279"/>
      <c r="U324" s="279"/>
      <c r="V324" s="279"/>
      <c r="W324" s="279"/>
    </row>
    <row r="325" spans="4:23">
      <c r="D325" s="279"/>
      <c r="E325" s="279"/>
      <c r="I325" s="279"/>
      <c r="L325" s="279"/>
      <c r="M325" s="279"/>
      <c r="N325" s="279"/>
      <c r="O325" s="279"/>
      <c r="P325" s="279"/>
      <c r="Q325" s="279"/>
      <c r="R325" s="279"/>
      <c r="S325" s="279"/>
      <c r="T325" s="279"/>
      <c r="U325" s="279"/>
      <c r="V325" s="279"/>
      <c r="W325" s="279"/>
    </row>
    <row r="326" spans="4:23">
      <c r="D326" s="279"/>
      <c r="E326" s="279"/>
      <c r="I326" s="279"/>
      <c r="L326" s="279"/>
      <c r="M326" s="279"/>
      <c r="N326" s="279"/>
      <c r="O326" s="279"/>
      <c r="P326" s="279"/>
      <c r="Q326" s="279"/>
      <c r="R326" s="279"/>
      <c r="S326" s="279"/>
      <c r="T326" s="279"/>
      <c r="U326" s="279"/>
      <c r="V326" s="279"/>
      <c r="W326" s="279"/>
    </row>
    <row r="327" spans="4:23">
      <c r="D327" s="279"/>
      <c r="E327" s="279"/>
      <c r="I327" s="279"/>
      <c r="L327" s="279"/>
      <c r="M327" s="279"/>
      <c r="N327" s="279"/>
      <c r="O327" s="279"/>
      <c r="P327" s="279"/>
      <c r="Q327" s="279"/>
      <c r="R327" s="279"/>
      <c r="S327" s="279"/>
      <c r="T327" s="279"/>
      <c r="U327" s="279"/>
      <c r="V327" s="279"/>
      <c r="W327" s="279"/>
    </row>
    <row r="328" spans="4:23">
      <c r="D328" s="279"/>
      <c r="E328" s="279"/>
      <c r="I328" s="279"/>
      <c r="L328" s="279"/>
      <c r="M328" s="279"/>
      <c r="N328" s="279"/>
      <c r="O328" s="279"/>
      <c r="P328" s="279"/>
      <c r="Q328" s="279"/>
      <c r="R328" s="279"/>
      <c r="S328" s="279"/>
      <c r="T328" s="279"/>
      <c r="U328" s="279"/>
      <c r="V328" s="279"/>
      <c r="W328" s="279"/>
    </row>
    <row r="329" spans="4:23">
      <c r="D329" s="279"/>
      <c r="E329" s="279"/>
      <c r="I329" s="279"/>
      <c r="L329" s="279"/>
      <c r="M329" s="279"/>
      <c r="N329" s="279"/>
      <c r="O329" s="279"/>
      <c r="P329" s="279"/>
      <c r="Q329" s="279"/>
      <c r="R329" s="279"/>
      <c r="S329" s="279"/>
      <c r="T329" s="279"/>
      <c r="U329" s="279"/>
      <c r="V329" s="279"/>
      <c r="W329" s="279"/>
    </row>
    <row r="330" spans="4:23">
      <c r="D330" s="279"/>
      <c r="E330" s="279"/>
      <c r="I330" s="279"/>
      <c r="L330" s="279"/>
      <c r="M330" s="279"/>
      <c r="N330" s="279"/>
      <c r="O330" s="279"/>
      <c r="P330" s="279"/>
      <c r="Q330" s="279"/>
      <c r="R330" s="279"/>
      <c r="S330" s="279"/>
      <c r="T330" s="279"/>
      <c r="U330" s="279"/>
      <c r="V330" s="279"/>
      <c r="W330" s="279"/>
    </row>
    <row r="331" spans="4:23">
      <c r="D331" s="279"/>
      <c r="E331" s="279"/>
      <c r="I331" s="279"/>
      <c r="L331" s="279"/>
      <c r="M331" s="279"/>
      <c r="N331" s="279"/>
      <c r="O331" s="279"/>
      <c r="P331" s="279"/>
      <c r="Q331" s="279"/>
      <c r="R331" s="279"/>
      <c r="S331" s="279"/>
      <c r="T331" s="279"/>
      <c r="U331" s="279"/>
      <c r="V331" s="279"/>
      <c r="W331" s="279"/>
    </row>
    <row r="332" spans="4:23">
      <c r="D332" s="279"/>
      <c r="E332" s="279"/>
      <c r="I332" s="279"/>
      <c r="L332" s="279"/>
      <c r="M332" s="279"/>
      <c r="N332" s="279"/>
      <c r="O332" s="279"/>
      <c r="P332" s="279"/>
      <c r="Q332" s="279"/>
      <c r="R332" s="279"/>
      <c r="S332" s="279"/>
      <c r="T332" s="279"/>
      <c r="U332" s="279"/>
      <c r="V332" s="279"/>
      <c r="W332" s="279"/>
    </row>
    <row r="333" spans="4:23">
      <c r="D333" s="279"/>
      <c r="E333" s="279"/>
      <c r="I333" s="279"/>
      <c r="L333" s="279"/>
      <c r="M333" s="279"/>
      <c r="N333" s="279"/>
      <c r="O333" s="279"/>
      <c r="P333" s="279"/>
      <c r="Q333" s="279"/>
      <c r="R333" s="279"/>
      <c r="S333" s="279"/>
      <c r="T333" s="279"/>
      <c r="U333" s="279"/>
      <c r="V333" s="279"/>
      <c r="W333" s="279"/>
    </row>
    <row r="334" spans="4:23">
      <c r="D334" s="279"/>
      <c r="E334" s="279"/>
      <c r="I334" s="279"/>
      <c r="L334" s="279"/>
      <c r="M334" s="279"/>
      <c r="N334" s="279"/>
      <c r="O334" s="279"/>
      <c r="P334" s="279"/>
      <c r="Q334" s="279"/>
      <c r="R334" s="279"/>
      <c r="S334" s="279"/>
      <c r="T334" s="279"/>
      <c r="U334" s="279"/>
      <c r="V334" s="279"/>
      <c r="W334" s="279"/>
    </row>
    <row r="335" spans="4:23">
      <c r="D335" s="279"/>
      <c r="E335" s="279"/>
      <c r="I335" s="279"/>
      <c r="L335" s="279"/>
      <c r="M335" s="279"/>
      <c r="N335" s="279"/>
      <c r="O335" s="279"/>
      <c r="P335" s="279"/>
      <c r="Q335" s="279"/>
      <c r="R335" s="279"/>
      <c r="S335" s="279"/>
      <c r="T335" s="279"/>
      <c r="U335" s="279"/>
      <c r="V335" s="279"/>
      <c r="W335" s="279"/>
    </row>
    <row r="336" spans="4:23">
      <c r="D336" s="279"/>
      <c r="E336" s="279"/>
      <c r="I336" s="279"/>
      <c r="L336" s="279"/>
      <c r="M336" s="279"/>
      <c r="N336" s="279"/>
      <c r="O336" s="279"/>
      <c r="P336" s="279"/>
      <c r="Q336" s="279"/>
      <c r="R336" s="279"/>
      <c r="S336" s="279"/>
      <c r="T336" s="279"/>
      <c r="U336" s="279"/>
      <c r="V336" s="279"/>
      <c r="W336" s="279"/>
    </row>
    <row r="337" spans="4:23">
      <c r="D337" s="279"/>
      <c r="E337" s="279"/>
      <c r="I337" s="279"/>
      <c r="L337" s="279"/>
      <c r="M337" s="279"/>
      <c r="N337" s="279"/>
      <c r="O337" s="279"/>
      <c r="P337" s="279"/>
      <c r="Q337" s="279"/>
      <c r="R337" s="279"/>
      <c r="S337" s="279"/>
      <c r="T337" s="279"/>
      <c r="U337" s="279"/>
      <c r="V337" s="279"/>
      <c r="W337" s="279"/>
    </row>
    <row r="338" spans="4:23">
      <c r="D338" s="279"/>
      <c r="E338" s="279"/>
      <c r="I338" s="279"/>
      <c r="L338" s="279"/>
      <c r="M338" s="279"/>
      <c r="N338" s="279"/>
      <c r="O338" s="279"/>
      <c r="P338" s="279"/>
      <c r="Q338" s="279"/>
      <c r="R338" s="279"/>
      <c r="S338" s="279"/>
      <c r="T338" s="279"/>
      <c r="U338" s="279"/>
      <c r="V338" s="279"/>
      <c r="W338" s="279"/>
    </row>
    <row r="339" spans="4:23">
      <c r="D339" s="279"/>
      <c r="E339" s="279"/>
      <c r="I339" s="279"/>
      <c r="L339" s="279"/>
      <c r="M339" s="279"/>
      <c r="N339" s="279"/>
      <c r="O339" s="279"/>
      <c r="P339" s="279"/>
      <c r="Q339" s="279"/>
      <c r="R339" s="279"/>
      <c r="S339" s="279"/>
      <c r="T339" s="279"/>
      <c r="U339" s="279"/>
      <c r="V339" s="279"/>
      <c r="W339" s="279"/>
    </row>
    <row r="340" spans="4:23">
      <c r="D340" s="279"/>
      <c r="E340" s="279"/>
      <c r="I340" s="279"/>
      <c r="L340" s="279"/>
      <c r="M340" s="279"/>
      <c r="N340" s="279"/>
      <c r="O340" s="279"/>
      <c r="P340" s="279"/>
      <c r="Q340" s="279"/>
      <c r="R340" s="279"/>
      <c r="S340" s="279"/>
      <c r="T340" s="279"/>
      <c r="U340" s="279"/>
      <c r="V340" s="279"/>
      <c r="W340" s="279"/>
    </row>
    <row r="341" spans="4:23">
      <c r="D341" s="279"/>
      <c r="E341" s="279"/>
      <c r="I341" s="279"/>
      <c r="L341" s="279"/>
      <c r="M341" s="279"/>
      <c r="N341" s="279"/>
      <c r="O341" s="279"/>
      <c r="P341" s="279"/>
      <c r="Q341" s="279"/>
      <c r="R341" s="279"/>
      <c r="S341" s="279"/>
      <c r="T341" s="279"/>
      <c r="U341" s="279"/>
      <c r="V341" s="279"/>
      <c r="W341" s="279"/>
    </row>
    <row r="342" spans="4:23">
      <c r="D342" s="279"/>
      <c r="E342" s="279"/>
      <c r="I342" s="279"/>
      <c r="L342" s="279"/>
      <c r="M342" s="279"/>
      <c r="N342" s="279"/>
      <c r="O342" s="279"/>
      <c r="P342" s="279"/>
      <c r="Q342" s="279"/>
      <c r="R342" s="279"/>
      <c r="S342" s="279"/>
      <c r="T342" s="279"/>
      <c r="U342" s="279"/>
      <c r="V342" s="279"/>
      <c r="W342" s="279"/>
    </row>
    <row r="343" spans="4:23">
      <c r="D343" s="279"/>
      <c r="E343" s="279"/>
      <c r="I343" s="279"/>
      <c r="L343" s="279"/>
      <c r="M343" s="279"/>
      <c r="N343" s="279"/>
      <c r="O343" s="279"/>
      <c r="P343" s="279"/>
      <c r="Q343" s="279"/>
      <c r="R343" s="279"/>
      <c r="S343" s="279"/>
      <c r="T343" s="279"/>
      <c r="U343" s="279"/>
      <c r="V343" s="279"/>
      <c r="W343" s="279"/>
    </row>
    <row r="344" spans="4:23">
      <c r="D344" s="279"/>
      <c r="E344" s="279"/>
      <c r="I344" s="279"/>
      <c r="L344" s="279"/>
      <c r="M344" s="279"/>
      <c r="N344" s="279"/>
      <c r="O344" s="279"/>
      <c r="P344" s="279"/>
      <c r="Q344" s="279"/>
      <c r="R344" s="279"/>
      <c r="S344" s="279"/>
      <c r="T344" s="279"/>
      <c r="U344" s="279"/>
      <c r="V344" s="279"/>
      <c r="W344" s="279"/>
    </row>
    <row r="345" spans="4:23">
      <c r="D345" s="279"/>
      <c r="E345" s="279"/>
      <c r="I345" s="279"/>
      <c r="L345" s="279"/>
      <c r="M345" s="279"/>
      <c r="N345" s="279"/>
      <c r="O345" s="279"/>
      <c r="P345" s="279"/>
      <c r="Q345" s="279"/>
      <c r="R345" s="279"/>
      <c r="S345" s="279"/>
      <c r="T345" s="279"/>
      <c r="U345" s="279"/>
      <c r="V345" s="279"/>
      <c r="W345" s="279"/>
    </row>
    <row r="346" spans="4:23">
      <c r="D346" s="279"/>
      <c r="E346" s="279"/>
      <c r="I346" s="279"/>
      <c r="L346" s="279"/>
      <c r="M346" s="279"/>
      <c r="N346" s="279"/>
      <c r="O346" s="279"/>
      <c r="P346" s="279"/>
      <c r="Q346" s="279"/>
      <c r="R346" s="279"/>
      <c r="S346" s="279"/>
      <c r="T346" s="279"/>
      <c r="U346" s="279"/>
      <c r="V346" s="279"/>
      <c r="W346" s="279"/>
    </row>
    <row r="347" spans="4:23">
      <c r="D347" s="279"/>
      <c r="E347" s="279"/>
      <c r="I347" s="279"/>
      <c r="L347" s="279"/>
      <c r="M347" s="279"/>
      <c r="N347" s="279"/>
      <c r="O347" s="279"/>
      <c r="P347" s="279"/>
      <c r="Q347" s="279"/>
      <c r="R347" s="279"/>
      <c r="S347" s="279"/>
      <c r="T347" s="279"/>
      <c r="U347" s="279"/>
      <c r="V347" s="279"/>
      <c r="W347" s="279"/>
    </row>
    <row r="348" spans="4:23">
      <c r="D348" s="279"/>
      <c r="E348" s="279"/>
      <c r="I348" s="279"/>
      <c r="L348" s="279"/>
      <c r="M348" s="279"/>
      <c r="N348" s="279"/>
      <c r="O348" s="279"/>
      <c r="P348" s="279"/>
      <c r="Q348" s="279"/>
      <c r="R348" s="279"/>
      <c r="S348" s="279"/>
      <c r="T348" s="279"/>
      <c r="U348" s="279"/>
      <c r="V348" s="279"/>
      <c r="W348" s="279"/>
    </row>
    <row r="349" spans="4:23">
      <c r="D349" s="279"/>
      <c r="E349" s="279"/>
      <c r="I349" s="279"/>
      <c r="L349" s="279"/>
      <c r="M349" s="279"/>
      <c r="N349" s="279"/>
      <c r="O349" s="279"/>
      <c r="P349" s="279"/>
      <c r="Q349" s="279"/>
      <c r="R349" s="279"/>
      <c r="S349" s="279"/>
      <c r="T349" s="279"/>
      <c r="U349" s="279"/>
      <c r="V349" s="279"/>
      <c r="W349" s="279"/>
    </row>
    <row r="350" spans="4:23">
      <c r="D350" s="279"/>
      <c r="E350" s="279"/>
      <c r="I350" s="279"/>
      <c r="L350" s="279"/>
      <c r="M350" s="279"/>
      <c r="N350" s="279"/>
      <c r="O350" s="279"/>
      <c r="P350" s="279"/>
      <c r="Q350" s="279"/>
      <c r="R350" s="279"/>
      <c r="S350" s="279"/>
      <c r="T350" s="279"/>
      <c r="U350" s="279"/>
      <c r="V350" s="279"/>
      <c r="W350" s="279"/>
    </row>
    <row r="351" spans="4:23">
      <c r="D351" s="279"/>
      <c r="E351" s="279"/>
      <c r="I351" s="279"/>
      <c r="L351" s="279"/>
      <c r="M351" s="279"/>
      <c r="N351" s="279"/>
      <c r="O351" s="279"/>
      <c r="P351" s="279"/>
      <c r="Q351" s="279"/>
      <c r="R351" s="279"/>
      <c r="S351" s="279"/>
      <c r="T351" s="279"/>
      <c r="U351" s="279"/>
      <c r="V351" s="279"/>
      <c r="W351" s="279"/>
    </row>
    <row r="352" spans="4:23">
      <c r="D352" s="279"/>
      <c r="E352" s="279"/>
      <c r="I352" s="279"/>
      <c r="L352" s="279"/>
      <c r="M352" s="279"/>
      <c r="N352" s="279"/>
      <c r="O352" s="279"/>
      <c r="P352" s="279"/>
      <c r="Q352" s="279"/>
      <c r="R352" s="279"/>
      <c r="S352" s="279"/>
      <c r="T352" s="279"/>
      <c r="U352" s="279"/>
      <c r="V352" s="279"/>
      <c r="W352" s="279"/>
    </row>
    <row r="353" spans="4:23">
      <c r="D353" s="279"/>
      <c r="E353" s="279"/>
      <c r="I353" s="279"/>
      <c r="L353" s="279"/>
      <c r="M353" s="279"/>
      <c r="N353" s="279"/>
      <c r="O353" s="279"/>
      <c r="P353" s="279"/>
      <c r="Q353" s="279"/>
      <c r="R353" s="279"/>
      <c r="S353" s="279"/>
      <c r="T353" s="279"/>
      <c r="U353" s="279"/>
      <c r="V353" s="279"/>
      <c r="W353" s="279"/>
    </row>
    <row r="354" spans="4:23">
      <c r="D354" s="279"/>
      <c r="E354" s="279"/>
      <c r="I354" s="279"/>
      <c r="L354" s="279"/>
      <c r="M354" s="279"/>
      <c r="N354" s="279"/>
      <c r="O354" s="279"/>
      <c r="P354" s="279"/>
      <c r="Q354" s="279"/>
      <c r="R354" s="279"/>
      <c r="S354" s="279"/>
      <c r="T354" s="279"/>
      <c r="U354" s="279"/>
      <c r="V354" s="279"/>
      <c r="W354" s="279"/>
    </row>
    <row r="355" spans="4:23">
      <c r="D355" s="279"/>
      <c r="E355" s="279"/>
      <c r="I355" s="279"/>
      <c r="L355" s="279"/>
      <c r="M355" s="279"/>
      <c r="N355" s="279"/>
      <c r="O355" s="279"/>
      <c r="P355" s="279"/>
      <c r="Q355" s="279"/>
      <c r="R355" s="279"/>
      <c r="S355" s="279"/>
      <c r="T355" s="279"/>
      <c r="U355" s="279"/>
      <c r="V355" s="279"/>
      <c r="W355" s="279"/>
    </row>
    <row r="356" spans="4:23">
      <c r="D356" s="279"/>
      <c r="E356" s="279"/>
      <c r="I356" s="279"/>
      <c r="L356" s="279"/>
      <c r="M356" s="279"/>
      <c r="N356" s="279"/>
      <c r="O356" s="279"/>
      <c r="P356" s="279"/>
      <c r="Q356" s="279"/>
      <c r="R356" s="279"/>
      <c r="S356" s="279"/>
      <c r="T356" s="279"/>
      <c r="U356" s="279"/>
      <c r="V356" s="279"/>
      <c r="W356" s="279"/>
    </row>
    <row r="357" spans="4:23">
      <c r="D357" s="279"/>
      <c r="E357" s="279"/>
      <c r="I357" s="279"/>
      <c r="L357" s="279"/>
      <c r="M357" s="279"/>
      <c r="N357" s="279"/>
      <c r="O357" s="279"/>
      <c r="P357" s="279"/>
      <c r="Q357" s="279"/>
      <c r="R357" s="279"/>
      <c r="S357" s="279"/>
      <c r="T357" s="279"/>
      <c r="U357" s="279"/>
      <c r="V357" s="279"/>
      <c r="W357" s="279"/>
    </row>
    <row r="358" spans="4:23">
      <c r="D358" s="279"/>
      <c r="E358" s="279"/>
      <c r="I358" s="279"/>
      <c r="L358" s="279"/>
      <c r="M358" s="279"/>
      <c r="N358" s="279"/>
      <c r="O358" s="279"/>
      <c r="P358" s="279"/>
      <c r="Q358" s="279"/>
      <c r="R358" s="279"/>
      <c r="S358" s="279"/>
      <c r="T358" s="279"/>
      <c r="U358" s="279"/>
      <c r="V358" s="279"/>
      <c r="W358" s="279"/>
    </row>
    <row r="359" spans="4:23">
      <c r="D359" s="279"/>
      <c r="E359" s="279"/>
      <c r="I359" s="279"/>
      <c r="L359" s="279"/>
      <c r="M359" s="279"/>
      <c r="N359" s="279"/>
      <c r="O359" s="279"/>
      <c r="P359" s="279"/>
      <c r="Q359" s="279"/>
      <c r="R359" s="279"/>
      <c r="S359" s="279"/>
      <c r="T359" s="279"/>
      <c r="U359" s="279"/>
      <c r="V359" s="279"/>
      <c r="W359" s="279"/>
    </row>
    <row r="360" spans="4:23">
      <c r="D360" s="279"/>
      <c r="E360" s="279"/>
      <c r="I360" s="279"/>
      <c r="L360" s="279"/>
      <c r="M360" s="279"/>
      <c r="N360" s="279"/>
      <c r="O360" s="279"/>
      <c r="P360" s="279"/>
      <c r="Q360" s="279"/>
      <c r="R360" s="279"/>
      <c r="S360" s="279"/>
      <c r="T360" s="279"/>
      <c r="U360" s="279"/>
      <c r="V360" s="279"/>
      <c r="W360" s="279"/>
    </row>
    <row r="361" spans="4:23">
      <c r="D361" s="279"/>
      <c r="E361" s="279"/>
      <c r="I361" s="279"/>
      <c r="L361" s="279"/>
      <c r="M361" s="279"/>
      <c r="N361" s="279"/>
      <c r="O361" s="279"/>
      <c r="P361" s="279"/>
      <c r="Q361" s="279"/>
      <c r="R361" s="279"/>
      <c r="S361" s="279"/>
      <c r="T361" s="279"/>
      <c r="U361" s="279"/>
      <c r="V361" s="279"/>
      <c r="W361" s="279"/>
    </row>
    <row r="362" spans="4:23">
      <c r="D362" s="279"/>
      <c r="E362" s="279"/>
      <c r="I362" s="279"/>
      <c r="L362" s="279"/>
      <c r="M362" s="279"/>
      <c r="N362" s="279"/>
      <c r="O362" s="279"/>
      <c r="P362" s="279"/>
      <c r="Q362" s="279"/>
      <c r="R362" s="279"/>
      <c r="S362" s="279"/>
      <c r="T362" s="279"/>
      <c r="U362" s="279"/>
      <c r="V362" s="279"/>
      <c r="W362" s="279"/>
    </row>
    <row r="363" spans="4:23">
      <c r="D363" s="279"/>
      <c r="E363" s="279"/>
      <c r="I363" s="279"/>
      <c r="L363" s="279"/>
      <c r="M363" s="279"/>
      <c r="N363" s="279"/>
      <c r="O363" s="279"/>
      <c r="P363" s="279"/>
      <c r="Q363" s="279"/>
      <c r="R363" s="279"/>
      <c r="S363" s="279"/>
      <c r="T363" s="279"/>
      <c r="U363" s="279"/>
      <c r="V363" s="279"/>
      <c r="W363" s="279"/>
    </row>
    <row r="364" spans="4:23">
      <c r="D364" s="279"/>
      <c r="E364" s="279"/>
      <c r="I364" s="279"/>
      <c r="L364" s="279"/>
      <c r="M364" s="279"/>
      <c r="N364" s="279"/>
      <c r="O364" s="279"/>
      <c r="P364" s="279"/>
      <c r="Q364" s="279"/>
      <c r="R364" s="279"/>
      <c r="S364" s="279"/>
      <c r="T364" s="279"/>
      <c r="U364" s="279"/>
      <c r="V364" s="279"/>
      <c r="W364" s="279"/>
    </row>
    <row r="365" spans="4:23">
      <c r="D365" s="279"/>
      <c r="E365" s="279"/>
      <c r="I365" s="279"/>
      <c r="L365" s="279"/>
      <c r="M365" s="279"/>
      <c r="N365" s="279"/>
      <c r="O365" s="279"/>
      <c r="P365" s="279"/>
      <c r="Q365" s="279"/>
      <c r="R365" s="279"/>
      <c r="S365" s="279"/>
      <c r="T365" s="279"/>
      <c r="U365" s="279"/>
      <c r="V365" s="279"/>
      <c r="W365" s="279"/>
    </row>
    <row r="366" spans="4:23">
      <c r="D366" s="279"/>
      <c r="E366" s="279"/>
      <c r="I366" s="279"/>
      <c r="L366" s="279"/>
      <c r="M366" s="279"/>
      <c r="N366" s="279"/>
      <c r="O366" s="279"/>
      <c r="P366" s="279"/>
      <c r="Q366" s="279"/>
      <c r="R366" s="279"/>
      <c r="S366" s="279"/>
      <c r="T366" s="279"/>
      <c r="U366" s="279"/>
      <c r="V366" s="279"/>
      <c r="W366" s="279"/>
    </row>
    <row r="367" spans="4:23">
      <c r="D367" s="279"/>
      <c r="E367" s="279"/>
      <c r="I367" s="279"/>
      <c r="L367" s="279"/>
      <c r="M367" s="279"/>
      <c r="N367" s="279"/>
      <c r="O367" s="279"/>
      <c r="P367" s="279"/>
      <c r="Q367" s="279"/>
      <c r="R367" s="279"/>
      <c r="S367" s="279"/>
      <c r="T367" s="279"/>
      <c r="U367" s="279"/>
      <c r="V367" s="279"/>
      <c r="W367" s="279"/>
    </row>
    <row r="368" spans="4:23">
      <c r="D368" s="279"/>
      <c r="E368" s="279"/>
      <c r="I368" s="279"/>
      <c r="L368" s="279"/>
      <c r="M368" s="279"/>
      <c r="N368" s="279"/>
      <c r="O368" s="279"/>
      <c r="P368" s="279"/>
      <c r="Q368" s="279"/>
      <c r="R368" s="279"/>
      <c r="S368" s="279"/>
      <c r="T368" s="279"/>
      <c r="U368" s="279"/>
      <c r="V368" s="279"/>
      <c r="W368" s="279"/>
    </row>
    <row r="369" spans="4:23">
      <c r="D369" s="279"/>
      <c r="E369" s="279"/>
      <c r="I369" s="279"/>
      <c r="L369" s="279"/>
      <c r="M369" s="279"/>
      <c r="N369" s="279"/>
      <c r="O369" s="279"/>
      <c r="P369" s="279"/>
      <c r="Q369" s="279"/>
      <c r="R369" s="279"/>
      <c r="S369" s="279"/>
      <c r="T369" s="279"/>
      <c r="U369" s="279"/>
      <c r="V369" s="279"/>
      <c r="W369" s="279"/>
    </row>
    <row r="370" spans="4:23">
      <c r="D370" s="279"/>
      <c r="E370" s="279"/>
      <c r="I370" s="279"/>
      <c r="L370" s="279"/>
      <c r="M370" s="279"/>
      <c r="N370" s="279"/>
      <c r="O370" s="279"/>
      <c r="P370" s="279"/>
      <c r="Q370" s="279"/>
      <c r="R370" s="279"/>
      <c r="S370" s="279"/>
      <c r="T370" s="279"/>
      <c r="U370" s="279"/>
      <c r="V370" s="279"/>
      <c r="W370" s="279"/>
    </row>
    <row r="371" spans="4:23">
      <c r="D371" s="279"/>
      <c r="E371" s="279"/>
      <c r="I371" s="279"/>
      <c r="L371" s="279"/>
      <c r="M371" s="279"/>
      <c r="N371" s="279"/>
      <c r="O371" s="279"/>
      <c r="P371" s="279"/>
      <c r="Q371" s="279"/>
      <c r="R371" s="279"/>
      <c r="S371" s="279"/>
      <c r="T371" s="279"/>
      <c r="U371" s="279"/>
      <c r="V371" s="279"/>
      <c r="W371" s="279"/>
    </row>
    <row r="372" spans="4:23">
      <c r="D372" s="279"/>
      <c r="E372" s="279"/>
      <c r="I372" s="279"/>
      <c r="L372" s="279"/>
      <c r="M372" s="279"/>
      <c r="N372" s="279"/>
      <c r="O372" s="279"/>
      <c r="P372" s="279"/>
      <c r="Q372" s="279"/>
      <c r="R372" s="279"/>
      <c r="S372" s="279"/>
      <c r="T372" s="279"/>
      <c r="U372" s="279"/>
      <c r="V372" s="279"/>
      <c r="W372" s="279"/>
    </row>
    <row r="373" spans="4:23">
      <c r="D373" s="279"/>
      <c r="E373" s="279"/>
      <c r="I373" s="279"/>
      <c r="L373" s="279"/>
      <c r="M373" s="279"/>
      <c r="N373" s="279"/>
      <c r="O373" s="279"/>
      <c r="P373" s="279"/>
      <c r="Q373" s="279"/>
      <c r="R373" s="279"/>
      <c r="S373" s="279"/>
      <c r="T373" s="279"/>
      <c r="U373" s="279"/>
      <c r="V373" s="279"/>
      <c r="W373" s="279"/>
    </row>
    <row r="374" spans="4:23">
      <c r="D374" s="279"/>
      <c r="E374" s="279"/>
      <c r="I374" s="279"/>
      <c r="L374" s="279"/>
      <c r="M374" s="279"/>
      <c r="N374" s="279"/>
      <c r="O374" s="279"/>
      <c r="P374" s="279"/>
      <c r="Q374" s="279"/>
      <c r="R374" s="279"/>
      <c r="S374" s="279"/>
      <c r="T374" s="279"/>
      <c r="U374" s="279"/>
      <c r="V374" s="279"/>
      <c r="W374" s="279"/>
    </row>
    <row r="375" spans="4:23">
      <c r="D375" s="279"/>
      <c r="E375" s="279"/>
      <c r="I375" s="279"/>
      <c r="L375" s="279"/>
      <c r="M375" s="279"/>
      <c r="N375" s="279"/>
      <c r="O375" s="279"/>
      <c r="P375" s="279"/>
      <c r="Q375" s="279"/>
      <c r="R375" s="279"/>
      <c r="S375" s="279"/>
      <c r="T375" s="279"/>
      <c r="U375" s="279"/>
      <c r="V375" s="279"/>
      <c r="W375" s="279"/>
    </row>
    <row r="376" spans="4:23">
      <c r="D376" s="279"/>
      <c r="E376" s="279"/>
      <c r="I376" s="279"/>
      <c r="L376" s="279"/>
      <c r="M376" s="279"/>
      <c r="N376" s="279"/>
      <c r="O376" s="279"/>
      <c r="P376" s="279"/>
      <c r="Q376" s="279"/>
      <c r="R376" s="279"/>
      <c r="S376" s="279"/>
      <c r="T376" s="279"/>
      <c r="U376" s="279"/>
      <c r="V376" s="279"/>
      <c r="W376" s="279"/>
    </row>
    <row r="377" spans="4:23">
      <c r="D377" s="279"/>
      <c r="E377" s="279"/>
      <c r="I377" s="279"/>
      <c r="L377" s="279"/>
      <c r="M377" s="279"/>
      <c r="N377" s="279"/>
      <c r="O377" s="279"/>
      <c r="P377" s="279"/>
      <c r="Q377" s="279"/>
      <c r="R377" s="279"/>
      <c r="S377" s="279"/>
      <c r="T377" s="279"/>
      <c r="U377" s="279"/>
      <c r="V377" s="279"/>
      <c r="W377" s="279"/>
    </row>
    <row r="378" spans="4:23">
      <c r="D378" s="279"/>
      <c r="E378" s="279"/>
      <c r="I378" s="279"/>
      <c r="L378" s="279"/>
      <c r="M378" s="279"/>
      <c r="N378" s="279"/>
      <c r="O378" s="279"/>
      <c r="P378" s="279"/>
      <c r="Q378" s="279"/>
      <c r="R378" s="279"/>
      <c r="S378" s="279"/>
      <c r="T378" s="279"/>
      <c r="U378" s="279"/>
      <c r="V378" s="279"/>
      <c r="W378" s="279"/>
    </row>
    <row r="379" spans="4:23">
      <c r="D379" s="279"/>
      <c r="E379" s="279"/>
      <c r="I379" s="279"/>
      <c r="L379" s="279"/>
      <c r="M379" s="279"/>
      <c r="N379" s="279"/>
      <c r="O379" s="279"/>
      <c r="P379" s="279"/>
      <c r="Q379" s="279"/>
      <c r="R379" s="279"/>
      <c r="S379" s="279"/>
      <c r="T379" s="279"/>
      <c r="U379" s="279"/>
      <c r="V379" s="279"/>
      <c r="W379" s="279"/>
    </row>
    <row r="380" spans="4:23">
      <c r="D380" s="279"/>
      <c r="E380" s="279"/>
      <c r="I380" s="279"/>
      <c r="L380" s="279"/>
      <c r="M380" s="279"/>
      <c r="N380" s="279"/>
      <c r="O380" s="279"/>
      <c r="P380" s="279"/>
      <c r="Q380" s="279"/>
      <c r="R380" s="279"/>
      <c r="S380" s="279"/>
      <c r="T380" s="279"/>
      <c r="U380" s="279"/>
      <c r="V380" s="279"/>
      <c r="W380" s="279"/>
    </row>
    <row r="381" spans="4:23">
      <c r="D381" s="279"/>
      <c r="E381" s="279"/>
      <c r="I381" s="279"/>
      <c r="L381" s="279"/>
      <c r="M381" s="279"/>
      <c r="N381" s="279"/>
      <c r="O381" s="279"/>
      <c r="P381" s="279"/>
      <c r="Q381" s="279"/>
      <c r="R381" s="279"/>
      <c r="S381" s="279"/>
      <c r="T381" s="279"/>
      <c r="U381" s="279"/>
      <c r="V381" s="279"/>
      <c r="W381" s="279"/>
    </row>
    <row r="382" spans="4:23">
      <c r="D382" s="279"/>
      <c r="E382" s="279"/>
      <c r="I382" s="279"/>
      <c r="L382" s="279"/>
      <c r="M382" s="279"/>
      <c r="N382" s="279"/>
      <c r="O382" s="279"/>
      <c r="P382" s="279"/>
      <c r="Q382" s="279"/>
      <c r="R382" s="279"/>
      <c r="S382" s="279"/>
      <c r="T382" s="279"/>
      <c r="U382" s="279"/>
      <c r="V382" s="279"/>
      <c r="W382" s="279"/>
    </row>
    <row r="383" spans="4:23">
      <c r="D383" s="279"/>
      <c r="E383" s="279"/>
      <c r="I383" s="279"/>
      <c r="L383" s="279"/>
      <c r="M383" s="279"/>
      <c r="N383" s="279"/>
      <c r="O383" s="279"/>
      <c r="P383" s="279"/>
      <c r="Q383" s="279"/>
      <c r="R383" s="279"/>
      <c r="S383" s="279"/>
      <c r="T383" s="279"/>
      <c r="U383" s="279"/>
      <c r="V383" s="279"/>
      <c r="W383" s="279"/>
    </row>
    <row r="384" spans="4:23">
      <c r="D384" s="279"/>
      <c r="E384" s="279"/>
      <c r="I384" s="279"/>
      <c r="L384" s="279"/>
      <c r="M384" s="279"/>
      <c r="N384" s="279"/>
      <c r="O384" s="279"/>
      <c r="P384" s="279"/>
      <c r="Q384" s="279"/>
      <c r="R384" s="279"/>
      <c r="S384" s="279"/>
      <c r="T384" s="279"/>
      <c r="U384" s="279"/>
      <c r="V384" s="279"/>
      <c r="W384" s="279"/>
    </row>
    <row r="385" spans="4:23">
      <c r="D385" s="279"/>
      <c r="E385" s="279"/>
      <c r="I385" s="279"/>
      <c r="L385" s="279"/>
      <c r="M385" s="279"/>
      <c r="N385" s="279"/>
      <c r="O385" s="279"/>
      <c r="P385" s="279"/>
      <c r="Q385" s="279"/>
      <c r="R385" s="279"/>
      <c r="S385" s="279"/>
      <c r="T385" s="279"/>
      <c r="U385" s="279"/>
      <c r="V385" s="279"/>
      <c r="W385" s="279"/>
    </row>
    <row r="386" spans="4:23">
      <c r="D386" s="279"/>
      <c r="E386" s="279"/>
      <c r="I386" s="279"/>
      <c r="L386" s="279"/>
      <c r="M386" s="279"/>
      <c r="N386" s="279"/>
      <c r="O386" s="279"/>
      <c r="P386" s="279"/>
      <c r="Q386" s="279"/>
      <c r="R386" s="279"/>
      <c r="S386" s="279"/>
      <c r="T386" s="279"/>
      <c r="U386" s="279"/>
      <c r="V386" s="279"/>
      <c r="W386" s="279"/>
    </row>
    <row r="387" spans="4:23">
      <c r="D387" s="279"/>
      <c r="E387" s="279"/>
      <c r="I387" s="279"/>
      <c r="L387" s="279"/>
      <c r="M387" s="279"/>
      <c r="N387" s="279"/>
      <c r="O387" s="279"/>
      <c r="P387" s="279"/>
      <c r="Q387" s="279"/>
      <c r="R387" s="279"/>
      <c r="S387" s="279"/>
      <c r="T387" s="279"/>
      <c r="U387" s="279"/>
      <c r="V387" s="279"/>
      <c r="W387" s="279"/>
    </row>
    <row r="388" spans="4:23">
      <c r="D388" s="279"/>
      <c r="E388" s="279"/>
      <c r="I388" s="279"/>
      <c r="L388" s="279"/>
      <c r="M388" s="279"/>
      <c r="N388" s="279"/>
      <c r="O388" s="279"/>
      <c r="P388" s="279"/>
      <c r="Q388" s="279"/>
      <c r="R388" s="279"/>
      <c r="S388" s="279"/>
      <c r="T388" s="279"/>
      <c r="U388" s="279"/>
      <c r="V388" s="279"/>
      <c r="W388" s="279"/>
    </row>
    <row r="389" spans="4:23">
      <c r="D389" s="279"/>
      <c r="E389" s="279"/>
      <c r="I389" s="279"/>
      <c r="L389" s="279"/>
      <c r="M389" s="279"/>
      <c r="N389" s="279"/>
      <c r="O389" s="279"/>
      <c r="P389" s="279"/>
      <c r="Q389" s="279"/>
      <c r="R389" s="279"/>
      <c r="S389" s="279"/>
      <c r="T389" s="279"/>
      <c r="U389" s="279"/>
      <c r="V389" s="279"/>
      <c r="W389" s="279"/>
    </row>
    <row r="390" spans="4:23">
      <c r="D390" s="279"/>
      <c r="E390" s="279"/>
      <c r="I390" s="279"/>
      <c r="L390" s="279"/>
      <c r="M390" s="279"/>
      <c r="N390" s="279"/>
      <c r="O390" s="279"/>
      <c r="P390" s="279"/>
      <c r="Q390" s="279"/>
      <c r="R390" s="279"/>
      <c r="S390" s="279"/>
      <c r="T390" s="279"/>
      <c r="U390" s="279"/>
      <c r="V390" s="279"/>
      <c r="W390" s="279"/>
    </row>
    <row r="391" spans="4:23">
      <c r="D391" s="279"/>
      <c r="E391" s="279"/>
      <c r="I391" s="279"/>
      <c r="L391" s="279"/>
      <c r="M391" s="279"/>
      <c r="N391" s="279"/>
      <c r="O391" s="279"/>
      <c r="P391" s="279"/>
      <c r="Q391" s="279"/>
      <c r="R391" s="279"/>
      <c r="S391" s="279"/>
      <c r="T391" s="279"/>
      <c r="U391" s="279"/>
      <c r="V391" s="279"/>
      <c r="W391" s="279"/>
    </row>
    <row r="392" spans="4:23">
      <c r="D392" s="279"/>
      <c r="E392" s="279"/>
      <c r="I392" s="279"/>
      <c r="L392" s="279"/>
      <c r="M392" s="279"/>
      <c r="N392" s="279"/>
      <c r="O392" s="279"/>
      <c r="P392" s="279"/>
      <c r="Q392" s="279"/>
      <c r="R392" s="279"/>
      <c r="S392" s="279"/>
      <c r="T392" s="279"/>
      <c r="U392" s="279"/>
      <c r="V392" s="279"/>
      <c r="W392" s="279"/>
    </row>
    <row r="393" spans="4:23">
      <c r="D393" s="279"/>
      <c r="E393" s="279"/>
      <c r="I393" s="279"/>
      <c r="L393" s="279"/>
      <c r="M393" s="279"/>
      <c r="N393" s="279"/>
      <c r="O393" s="279"/>
      <c r="P393" s="279"/>
      <c r="Q393" s="279"/>
      <c r="R393" s="279"/>
      <c r="S393" s="279"/>
      <c r="T393" s="279"/>
      <c r="U393" s="279"/>
      <c r="V393" s="279"/>
      <c r="W393" s="279"/>
    </row>
    <row r="394" spans="4:23">
      <c r="D394" s="279"/>
      <c r="E394" s="279"/>
      <c r="I394" s="279"/>
      <c r="L394" s="279"/>
      <c r="M394" s="279"/>
      <c r="N394" s="279"/>
      <c r="O394" s="279"/>
      <c r="P394" s="279"/>
      <c r="Q394" s="279"/>
      <c r="R394" s="279"/>
      <c r="S394" s="279"/>
      <c r="T394" s="279"/>
      <c r="U394" s="279"/>
      <c r="V394" s="279"/>
      <c r="W394" s="279"/>
    </row>
    <row r="395" spans="4:23">
      <c r="D395" s="279"/>
      <c r="E395" s="279"/>
      <c r="I395" s="279"/>
      <c r="L395" s="279"/>
      <c r="M395" s="279"/>
      <c r="N395" s="279"/>
      <c r="O395" s="279"/>
      <c r="P395" s="279"/>
      <c r="Q395" s="279"/>
      <c r="R395" s="279"/>
      <c r="S395" s="279"/>
      <c r="T395" s="279"/>
      <c r="U395" s="279"/>
      <c r="V395" s="279"/>
      <c r="W395" s="279"/>
    </row>
    <row r="396" spans="4:23">
      <c r="D396" s="279"/>
      <c r="E396" s="279"/>
      <c r="I396" s="279"/>
      <c r="L396" s="279"/>
      <c r="M396" s="279"/>
      <c r="N396" s="279"/>
      <c r="O396" s="279"/>
      <c r="P396" s="279"/>
      <c r="Q396" s="279"/>
      <c r="R396" s="279"/>
      <c r="S396" s="279"/>
      <c r="T396" s="279"/>
      <c r="U396" s="279"/>
      <c r="V396" s="279"/>
      <c r="W396" s="279"/>
    </row>
    <row r="397" spans="4:23">
      <c r="D397" s="279"/>
      <c r="E397" s="279"/>
      <c r="I397" s="279"/>
      <c r="L397" s="279"/>
      <c r="M397" s="279"/>
      <c r="N397" s="279"/>
      <c r="O397" s="279"/>
      <c r="P397" s="279"/>
      <c r="Q397" s="279"/>
      <c r="R397" s="279"/>
      <c r="S397" s="279"/>
      <c r="T397" s="279"/>
      <c r="U397" s="279"/>
      <c r="V397" s="279"/>
      <c r="W397" s="279"/>
    </row>
    <row r="398" spans="4:23">
      <c r="D398" s="279"/>
      <c r="E398" s="279"/>
      <c r="I398" s="279"/>
      <c r="L398" s="279"/>
      <c r="M398" s="279"/>
      <c r="N398" s="279"/>
      <c r="O398" s="279"/>
      <c r="P398" s="279"/>
      <c r="Q398" s="279"/>
      <c r="R398" s="279"/>
      <c r="S398" s="279"/>
      <c r="T398" s="279"/>
      <c r="U398" s="279"/>
      <c r="V398" s="279"/>
      <c r="W398" s="279"/>
    </row>
    <row r="399" spans="4:23">
      <c r="D399" s="279"/>
      <c r="E399" s="279"/>
      <c r="I399" s="279"/>
      <c r="L399" s="279"/>
      <c r="M399" s="279"/>
      <c r="N399" s="279"/>
      <c r="O399" s="279"/>
      <c r="P399" s="279"/>
      <c r="Q399" s="279"/>
      <c r="R399" s="279"/>
      <c r="S399" s="279"/>
      <c r="T399" s="279"/>
      <c r="U399" s="279"/>
      <c r="V399" s="279"/>
      <c r="W399" s="279"/>
    </row>
    <row r="400" spans="4:23">
      <c r="D400" s="279"/>
      <c r="E400" s="279"/>
      <c r="I400" s="279"/>
      <c r="L400" s="279"/>
      <c r="M400" s="279"/>
      <c r="N400" s="279"/>
      <c r="O400" s="279"/>
      <c r="P400" s="279"/>
      <c r="Q400" s="279"/>
      <c r="R400" s="279"/>
      <c r="S400" s="279"/>
      <c r="T400" s="279"/>
      <c r="U400" s="279"/>
      <c r="V400" s="279"/>
      <c r="W400" s="279"/>
    </row>
    <row r="401" spans="4:23">
      <c r="D401" s="279"/>
      <c r="E401" s="279"/>
      <c r="I401" s="279"/>
      <c r="L401" s="279"/>
      <c r="M401" s="279"/>
      <c r="N401" s="279"/>
      <c r="O401" s="279"/>
      <c r="P401" s="279"/>
      <c r="Q401" s="279"/>
      <c r="R401" s="279"/>
      <c r="S401" s="279"/>
      <c r="T401" s="279"/>
      <c r="U401" s="279"/>
      <c r="V401" s="279"/>
      <c r="W401" s="279"/>
    </row>
    <row r="402" spans="4:23">
      <c r="D402" s="279"/>
      <c r="E402" s="279"/>
      <c r="I402" s="279"/>
      <c r="L402" s="279"/>
      <c r="M402" s="279"/>
      <c r="N402" s="279"/>
      <c r="O402" s="279"/>
      <c r="P402" s="279"/>
      <c r="Q402" s="279"/>
      <c r="R402" s="279"/>
      <c r="S402" s="279"/>
      <c r="T402" s="279"/>
      <c r="U402" s="279"/>
      <c r="V402" s="279"/>
      <c r="W402" s="279"/>
    </row>
    <row r="403" spans="4:23">
      <c r="D403" s="279"/>
      <c r="E403" s="279"/>
      <c r="I403" s="279"/>
      <c r="L403" s="279"/>
      <c r="M403" s="279"/>
      <c r="N403" s="279"/>
      <c r="O403" s="279"/>
      <c r="P403" s="279"/>
      <c r="Q403" s="279"/>
      <c r="R403" s="279"/>
      <c r="S403" s="279"/>
      <c r="T403" s="279"/>
      <c r="U403" s="279"/>
      <c r="V403" s="279"/>
      <c r="W403" s="279"/>
    </row>
    <row r="404" spans="4:23">
      <c r="D404" s="279"/>
      <c r="E404" s="279"/>
      <c r="I404" s="279"/>
      <c r="L404" s="279"/>
      <c r="M404" s="279"/>
      <c r="N404" s="279"/>
      <c r="O404" s="279"/>
      <c r="P404" s="279"/>
      <c r="Q404" s="279"/>
      <c r="R404" s="279"/>
      <c r="S404" s="279"/>
      <c r="T404" s="279"/>
      <c r="U404" s="279"/>
      <c r="V404" s="279"/>
      <c r="W404" s="279"/>
    </row>
    <row r="405" spans="4:23">
      <c r="D405" s="279"/>
      <c r="E405" s="279"/>
      <c r="I405" s="279"/>
      <c r="L405" s="279"/>
      <c r="M405" s="279"/>
      <c r="N405" s="279"/>
      <c r="O405" s="279"/>
      <c r="P405" s="279"/>
      <c r="Q405" s="279"/>
      <c r="R405" s="279"/>
      <c r="S405" s="279"/>
      <c r="T405" s="279"/>
      <c r="U405" s="279"/>
      <c r="V405" s="279"/>
      <c r="W405" s="279"/>
    </row>
    <row r="406" spans="4:23">
      <c r="D406" s="279"/>
      <c r="E406" s="279"/>
      <c r="I406" s="279"/>
      <c r="L406" s="279"/>
      <c r="M406" s="279"/>
      <c r="N406" s="279"/>
      <c r="O406" s="279"/>
      <c r="P406" s="279"/>
      <c r="Q406" s="279"/>
      <c r="R406" s="279"/>
      <c r="S406" s="279"/>
      <c r="T406" s="279"/>
      <c r="U406" s="279"/>
      <c r="V406" s="279"/>
      <c r="W406" s="279"/>
    </row>
    <row r="407" spans="4:23">
      <c r="D407" s="279"/>
      <c r="E407" s="279"/>
      <c r="I407" s="279"/>
      <c r="L407" s="279"/>
      <c r="M407" s="279"/>
      <c r="N407" s="279"/>
      <c r="O407" s="279"/>
      <c r="P407" s="279"/>
      <c r="Q407" s="279"/>
      <c r="R407" s="279"/>
      <c r="S407" s="279"/>
      <c r="T407" s="279"/>
      <c r="U407" s="279"/>
      <c r="V407" s="279"/>
      <c r="W407" s="279"/>
    </row>
    <row r="408" spans="4:23">
      <c r="D408" s="279"/>
      <c r="E408" s="279"/>
      <c r="I408" s="279"/>
      <c r="L408" s="279"/>
      <c r="M408" s="279"/>
      <c r="N408" s="279"/>
      <c r="O408" s="279"/>
      <c r="P408" s="279"/>
      <c r="Q408" s="279"/>
      <c r="R408" s="279"/>
      <c r="S408" s="279"/>
      <c r="T408" s="279"/>
      <c r="U408" s="279"/>
      <c r="V408" s="279"/>
      <c r="W408" s="279"/>
    </row>
    <row r="409" spans="4:23">
      <c r="D409" s="279"/>
      <c r="E409" s="279"/>
      <c r="I409" s="279"/>
      <c r="L409" s="279"/>
      <c r="M409" s="279"/>
      <c r="N409" s="279"/>
      <c r="O409" s="279"/>
      <c r="P409" s="279"/>
      <c r="Q409" s="279"/>
      <c r="R409" s="279"/>
      <c r="S409" s="279"/>
      <c r="T409" s="279"/>
      <c r="U409" s="279"/>
      <c r="V409" s="279"/>
      <c r="W409" s="279"/>
    </row>
    <row r="410" spans="4:23">
      <c r="D410" s="279"/>
      <c r="E410" s="279"/>
      <c r="I410" s="279"/>
      <c r="L410" s="279"/>
      <c r="M410" s="279"/>
      <c r="N410" s="279"/>
      <c r="O410" s="279"/>
      <c r="P410" s="279"/>
      <c r="Q410" s="279"/>
      <c r="R410" s="279"/>
      <c r="S410" s="279"/>
      <c r="T410" s="279"/>
      <c r="U410" s="279"/>
      <c r="V410" s="279"/>
      <c r="W410" s="279"/>
    </row>
    <row r="411" spans="4:23">
      <c r="D411" s="279"/>
      <c r="E411" s="279"/>
      <c r="I411" s="279"/>
      <c r="L411" s="279"/>
      <c r="M411" s="279"/>
      <c r="N411" s="279"/>
      <c r="O411" s="279"/>
      <c r="P411" s="279"/>
      <c r="Q411" s="279"/>
      <c r="R411" s="279"/>
      <c r="S411" s="279"/>
      <c r="T411" s="279"/>
      <c r="U411" s="279"/>
      <c r="V411" s="279"/>
      <c r="W411" s="279"/>
    </row>
    <row r="412" spans="4:23">
      <c r="D412" s="279"/>
      <c r="E412" s="279"/>
      <c r="I412" s="279"/>
      <c r="L412" s="279"/>
      <c r="M412" s="279"/>
      <c r="N412" s="279"/>
      <c r="O412" s="279"/>
      <c r="P412" s="279"/>
      <c r="Q412" s="279"/>
      <c r="R412" s="279"/>
      <c r="S412" s="279"/>
      <c r="T412" s="279"/>
      <c r="U412" s="279"/>
      <c r="V412" s="279"/>
      <c r="W412" s="279"/>
    </row>
    <row r="413" spans="4:23">
      <c r="D413" s="279"/>
      <c r="E413" s="279"/>
      <c r="I413" s="279"/>
      <c r="L413" s="279"/>
      <c r="M413" s="279"/>
      <c r="N413" s="279"/>
      <c r="O413" s="279"/>
      <c r="P413" s="279"/>
      <c r="Q413" s="279"/>
      <c r="R413" s="279"/>
      <c r="S413" s="279"/>
      <c r="T413" s="279"/>
      <c r="U413" s="279"/>
      <c r="V413" s="279"/>
      <c r="W413" s="279"/>
    </row>
    <row r="414" spans="4:23">
      <c r="D414" s="279"/>
      <c r="E414" s="279"/>
      <c r="I414" s="279"/>
      <c r="L414" s="279"/>
      <c r="M414" s="279"/>
      <c r="N414" s="279"/>
      <c r="O414" s="279"/>
      <c r="P414" s="279"/>
      <c r="Q414" s="279"/>
      <c r="R414" s="279"/>
      <c r="S414" s="279"/>
      <c r="T414" s="279"/>
      <c r="U414" s="279"/>
      <c r="V414" s="279"/>
      <c r="W414" s="279"/>
    </row>
    <row r="415" spans="4:23">
      <c r="D415" s="279"/>
      <c r="E415" s="279"/>
      <c r="I415" s="279"/>
      <c r="L415" s="279"/>
      <c r="M415" s="279"/>
      <c r="N415" s="279"/>
      <c r="O415" s="279"/>
      <c r="P415" s="279"/>
      <c r="Q415" s="279"/>
      <c r="R415" s="279"/>
      <c r="S415" s="279"/>
      <c r="T415" s="279"/>
      <c r="U415" s="279"/>
      <c r="V415" s="279"/>
      <c r="W415" s="279"/>
    </row>
    <row r="416" spans="4:23">
      <c r="D416" s="279"/>
      <c r="E416" s="279"/>
      <c r="I416" s="279"/>
      <c r="L416" s="279"/>
      <c r="M416" s="279"/>
      <c r="N416" s="279"/>
      <c r="O416" s="279"/>
      <c r="P416" s="279"/>
      <c r="Q416" s="279"/>
      <c r="R416" s="279"/>
      <c r="S416" s="279"/>
      <c r="T416" s="279"/>
      <c r="U416" s="279"/>
      <c r="V416" s="279"/>
      <c r="W416" s="279"/>
    </row>
    <row r="417" spans="4:23">
      <c r="D417" s="279"/>
      <c r="E417" s="279"/>
      <c r="I417" s="279"/>
      <c r="L417" s="279"/>
      <c r="M417" s="279"/>
      <c r="N417" s="279"/>
      <c r="O417" s="279"/>
      <c r="P417" s="279"/>
      <c r="Q417" s="279"/>
      <c r="R417" s="279"/>
      <c r="S417" s="279"/>
      <c r="T417" s="279"/>
      <c r="U417" s="279"/>
      <c r="V417" s="279"/>
      <c r="W417" s="279"/>
    </row>
    <row r="418" spans="4:23">
      <c r="D418" s="279"/>
      <c r="E418" s="279"/>
      <c r="I418" s="279"/>
      <c r="L418" s="279"/>
      <c r="M418" s="279"/>
      <c r="N418" s="279"/>
      <c r="O418" s="279"/>
      <c r="P418" s="279"/>
      <c r="Q418" s="279"/>
      <c r="R418" s="279"/>
      <c r="S418" s="279"/>
      <c r="T418" s="279"/>
      <c r="U418" s="279"/>
      <c r="V418" s="279"/>
      <c r="W418" s="279"/>
    </row>
    <row r="419" spans="4:23">
      <c r="D419" s="279"/>
      <c r="E419" s="279"/>
      <c r="I419" s="279"/>
      <c r="L419" s="279"/>
      <c r="M419" s="279"/>
      <c r="N419" s="279"/>
      <c r="O419" s="279"/>
      <c r="P419" s="279"/>
      <c r="Q419" s="279"/>
      <c r="R419" s="279"/>
      <c r="S419" s="279"/>
      <c r="T419" s="279"/>
      <c r="U419" s="279"/>
      <c r="V419" s="279"/>
      <c r="W419" s="279"/>
    </row>
    <row r="420" spans="4:23">
      <c r="D420" s="279"/>
      <c r="E420" s="279"/>
      <c r="I420" s="279"/>
      <c r="L420" s="279"/>
      <c r="M420" s="279"/>
      <c r="N420" s="279"/>
      <c r="O420" s="279"/>
      <c r="P420" s="279"/>
      <c r="Q420" s="279"/>
      <c r="R420" s="279"/>
      <c r="S420" s="279"/>
      <c r="T420" s="279"/>
      <c r="U420" s="279"/>
      <c r="V420" s="279"/>
      <c r="W420" s="279"/>
    </row>
    <row r="421" spans="4:23">
      <c r="D421" s="279"/>
      <c r="E421" s="279"/>
      <c r="I421" s="279"/>
      <c r="L421" s="279"/>
      <c r="M421" s="279"/>
      <c r="N421" s="279"/>
      <c r="O421" s="279"/>
      <c r="P421" s="279"/>
      <c r="Q421" s="279"/>
      <c r="R421" s="279"/>
      <c r="S421" s="279"/>
      <c r="T421" s="279"/>
      <c r="U421" s="279"/>
      <c r="V421" s="279"/>
      <c r="W421" s="279"/>
    </row>
    <row r="422" spans="4:23">
      <c r="D422" s="279"/>
      <c r="E422" s="279"/>
      <c r="I422" s="279"/>
      <c r="L422" s="279"/>
      <c r="M422" s="279"/>
      <c r="N422" s="279"/>
      <c r="O422" s="279"/>
      <c r="P422" s="279"/>
      <c r="Q422" s="279"/>
      <c r="R422" s="279"/>
      <c r="S422" s="279"/>
      <c r="T422" s="279"/>
      <c r="U422" s="279"/>
      <c r="V422" s="279"/>
      <c r="W422" s="279"/>
    </row>
    <row r="423" spans="4:23">
      <c r="D423" s="279"/>
      <c r="E423" s="279"/>
      <c r="I423" s="279"/>
      <c r="L423" s="279"/>
      <c r="M423" s="279"/>
      <c r="N423" s="279"/>
      <c r="O423" s="279"/>
      <c r="P423" s="279"/>
      <c r="Q423" s="279"/>
      <c r="R423" s="279"/>
      <c r="S423" s="279"/>
      <c r="T423" s="279"/>
      <c r="U423" s="279"/>
      <c r="V423" s="279"/>
      <c r="W423" s="279"/>
    </row>
    <row r="424" spans="4:23">
      <c r="D424" s="279"/>
      <c r="E424" s="279"/>
      <c r="I424" s="279"/>
      <c r="L424" s="279"/>
      <c r="M424" s="279"/>
      <c r="N424" s="279"/>
      <c r="O424" s="279"/>
      <c r="P424" s="279"/>
      <c r="Q424" s="279"/>
      <c r="R424" s="279"/>
      <c r="S424" s="279"/>
      <c r="T424" s="279"/>
      <c r="U424" s="279"/>
      <c r="V424" s="279"/>
      <c r="W424" s="279"/>
    </row>
    <row r="425" spans="4:23">
      <c r="D425" s="279"/>
      <c r="E425" s="279"/>
      <c r="I425" s="279"/>
      <c r="L425" s="279"/>
      <c r="M425" s="279"/>
      <c r="N425" s="279"/>
      <c r="O425" s="279"/>
      <c r="P425" s="279"/>
      <c r="Q425" s="279"/>
      <c r="R425" s="279"/>
      <c r="S425" s="279"/>
      <c r="T425" s="279"/>
      <c r="U425" s="279"/>
      <c r="V425" s="279"/>
      <c r="W425" s="279"/>
    </row>
    <row r="426" spans="4:23">
      <c r="D426" s="279"/>
      <c r="E426" s="279"/>
      <c r="I426" s="279"/>
      <c r="L426" s="279"/>
      <c r="M426" s="279"/>
      <c r="N426" s="279"/>
      <c r="O426" s="279"/>
      <c r="P426" s="279"/>
      <c r="Q426" s="279"/>
      <c r="R426" s="279"/>
      <c r="S426" s="279"/>
      <c r="T426" s="279"/>
      <c r="U426" s="279"/>
      <c r="V426" s="279"/>
      <c r="W426" s="279"/>
    </row>
    <row r="427" spans="4:23">
      <c r="D427" s="279"/>
      <c r="E427" s="279"/>
      <c r="I427" s="279"/>
      <c r="L427" s="279"/>
      <c r="M427" s="279"/>
      <c r="N427" s="279"/>
      <c r="O427" s="279"/>
      <c r="P427" s="279"/>
      <c r="Q427" s="279"/>
      <c r="R427" s="279"/>
      <c r="S427" s="279"/>
      <c r="T427" s="279"/>
      <c r="U427" s="279"/>
      <c r="V427" s="279"/>
      <c r="W427" s="279"/>
    </row>
    <row r="428" spans="4:23">
      <c r="D428" s="279"/>
      <c r="E428" s="279"/>
      <c r="I428" s="279"/>
      <c r="L428" s="279"/>
      <c r="M428" s="279"/>
      <c r="N428" s="279"/>
      <c r="O428" s="279"/>
      <c r="P428" s="279"/>
      <c r="Q428" s="279"/>
      <c r="R428" s="279"/>
      <c r="S428" s="279"/>
      <c r="T428" s="279"/>
      <c r="U428" s="279"/>
      <c r="V428" s="279"/>
      <c r="W428" s="279"/>
    </row>
    <row r="429" spans="4:23">
      <c r="D429" s="279"/>
      <c r="E429" s="279"/>
      <c r="I429" s="279"/>
      <c r="L429" s="279"/>
      <c r="M429" s="279"/>
      <c r="N429" s="279"/>
      <c r="O429" s="279"/>
      <c r="P429" s="279"/>
      <c r="Q429" s="279"/>
      <c r="R429" s="279"/>
      <c r="S429" s="279"/>
      <c r="T429" s="279"/>
      <c r="U429" s="279"/>
      <c r="V429" s="279"/>
      <c r="W429" s="279"/>
    </row>
    <row r="430" spans="4:23">
      <c r="D430" s="279"/>
      <c r="E430" s="279"/>
      <c r="I430" s="279"/>
      <c r="L430" s="279"/>
      <c r="M430" s="279"/>
      <c r="N430" s="279"/>
      <c r="O430" s="279"/>
      <c r="P430" s="279"/>
      <c r="Q430" s="279"/>
      <c r="R430" s="279"/>
      <c r="S430" s="279"/>
      <c r="T430" s="279"/>
      <c r="U430" s="279"/>
      <c r="V430" s="279"/>
      <c r="W430" s="279"/>
    </row>
    <row r="431" spans="4:23">
      <c r="D431" s="279"/>
      <c r="E431" s="279"/>
      <c r="I431" s="279"/>
      <c r="L431" s="279"/>
      <c r="M431" s="279"/>
      <c r="N431" s="279"/>
      <c r="O431" s="279"/>
      <c r="P431" s="279"/>
      <c r="Q431" s="279"/>
      <c r="R431" s="279"/>
      <c r="S431" s="279"/>
      <c r="T431" s="279"/>
      <c r="U431" s="279"/>
      <c r="V431" s="279"/>
      <c r="W431" s="279"/>
    </row>
    <row r="432" spans="4:23">
      <c r="D432" s="279"/>
      <c r="E432" s="279"/>
      <c r="I432" s="279"/>
      <c r="L432" s="279"/>
      <c r="M432" s="279"/>
      <c r="N432" s="279"/>
      <c r="O432" s="279"/>
      <c r="P432" s="279"/>
      <c r="Q432" s="279"/>
      <c r="R432" s="279"/>
      <c r="S432" s="279"/>
      <c r="T432" s="279"/>
      <c r="U432" s="279"/>
      <c r="V432" s="279"/>
      <c r="W432" s="279"/>
    </row>
    <row r="433" spans="4:23">
      <c r="D433" s="279"/>
      <c r="E433" s="279"/>
      <c r="I433" s="279"/>
      <c r="L433" s="279"/>
      <c r="M433" s="279"/>
      <c r="N433" s="279"/>
      <c r="O433" s="279"/>
      <c r="P433" s="279"/>
      <c r="Q433" s="279"/>
      <c r="R433" s="279"/>
      <c r="S433" s="279"/>
      <c r="T433" s="279"/>
      <c r="U433" s="279"/>
      <c r="V433" s="279"/>
      <c r="W433" s="279"/>
    </row>
    <row r="434" spans="4:23">
      <c r="D434" s="279"/>
      <c r="E434" s="279"/>
      <c r="I434" s="279"/>
      <c r="L434" s="279"/>
      <c r="M434" s="279"/>
      <c r="N434" s="279"/>
      <c r="O434" s="279"/>
      <c r="P434" s="279"/>
      <c r="Q434" s="279"/>
      <c r="R434" s="279"/>
      <c r="S434" s="279"/>
      <c r="T434" s="279"/>
      <c r="U434" s="279"/>
      <c r="V434" s="279"/>
      <c r="W434" s="279"/>
    </row>
    <row r="435" spans="4:23">
      <c r="D435" s="279"/>
      <c r="E435" s="279"/>
      <c r="I435" s="279"/>
      <c r="L435" s="279"/>
      <c r="M435" s="279"/>
      <c r="N435" s="279"/>
      <c r="O435" s="279"/>
      <c r="P435" s="279"/>
      <c r="Q435" s="279"/>
      <c r="R435" s="279"/>
      <c r="S435" s="279"/>
      <c r="T435" s="279"/>
      <c r="U435" s="279"/>
      <c r="V435" s="279"/>
      <c r="W435" s="279"/>
    </row>
    <row r="436" spans="4:23">
      <c r="D436" s="279"/>
      <c r="E436" s="279"/>
      <c r="I436" s="279"/>
      <c r="L436" s="279"/>
      <c r="M436" s="279"/>
      <c r="N436" s="279"/>
      <c r="O436" s="279"/>
      <c r="P436" s="279"/>
      <c r="Q436" s="279"/>
      <c r="R436" s="279"/>
      <c r="S436" s="279"/>
      <c r="T436" s="279"/>
      <c r="U436" s="279"/>
      <c r="V436" s="279"/>
      <c r="W436" s="279"/>
    </row>
    <row r="437" spans="4:23">
      <c r="D437" s="279"/>
      <c r="E437" s="279"/>
      <c r="I437" s="279"/>
      <c r="L437" s="279"/>
      <c r="M437" s="279"/>
      <c r="N437" s="279"/>
      <c r="O437" s="279"/>
      <c r="P437" s="279"/>
      <c r="Q437" s="279"/>
      <c r="R437" s="279"/>
      <c r="S437" s="279"/>
      <c r="T437" s="279"/>
      <c r="U437" s="279"/>
      <c r="V437" s="279"/>
      <c r="W437" s="279"/>
    </row>
    <row r="438" spans="4:23">
      <c r="D438" s="279"/>
      <c r="E438" s="279"/>
      <c r="I438" s="279"/>
      <c r="L438" s="279"/>
      <c r="M438" s="279"/>
      <c r="N438" s="279"/>
      <c r="O438" s="279"/>
      <c r="P438" s="279"/>
      <c r="Q438" s="279"/>
      <c r="R438" s="279"/>
      <c r="S438" s="279"/>
      <c r="T438" s="279"/>
      <c r="U438" s="279"/>
      <c r="V438" s="279"/>
      <c r="W438" s="279"/>
    </row>
    <row r="439" spans="4:23">
      <c r="D439" s="279"/>
      <c r="E439" s="279"/>
      <c r="I439" s="279"/>
      <c r="L439" s="279"/>
      <c r="M439" s="279"/>
      <c r="N439" s="279"/>
      <c r="O439" s="279"/>
      <c r="P439" s="279"/>
      <c r="Q439" s="279"/>
      <c r="R439" s="279"/>
      <c r="S439" s="279"/>
      <c r="T439" s="279"/>
      <c r="U439" s="279"/>
      <c r="V439" s="279"/>
      <c r="W439" s="279"/>
    </row>
    <row r="440" spans="4:23">
      <c r="D440" s="279"/>
      <c r="E440" s="279"/>
      <c r="I440" s="279"/>
      <c r="L440" s="279"/>
      <c r="M440" s="279"/>
      <c r="N440" s="279"/>
      <c r="O440" s="279"/>
      <c r="P440" s="279"/>
      <c r="Q440" s="279"/>
      <c r="R440" s="279"/>
      <c r="S440" s="279"/>
      <c r="T440" s="279"/>
      <c r="U440" s="279"/>
      <c r="V440" s="279"/>
      <c r="W440" s="279"/>
    </row>
    <row r="441" spans="4:23">
      <c r="D441" s="279"/>
      <c r="E441" s="279"/>
      <c r="I441" s="279"/>
      <c r="L441" s="279"/>
      <c r="M441" s="279"/>
      <c r="N441" s="279"/>
      <c r="O441" s="279"/>
      <c r="P441" s="279"/>
      <c r="Q441" s="279"/>
      <c r="R441" s="279"/>
      <c r="S441" s="279"/>
      <c r="T441" s="279"/>
      <c r="U441" s="279"/>
      <c r="V441" s="279"/>
      <c r="W441" s="279"/>
    </row>
    <row r="442" spans="4:23">
      <c r="D442" s="279"/>
      <c r="E442" s="279"/>
      <c r="I442" s="279"/>
      <c r="L442" s="279"/>
      <c r="M442" s="279"/>
      <c r="N442" s="279"/>
      <c r="O442" s="279"/>
      <c r="P442" s="279"/>
      <c r="Q442" s="279"/>
      <c r="R442" s="279"/>
      <c r="S442" s="279"/>
      <c r="T442" s="279"/>
      <c r="U442" s="279"/>
      <c r="V442" s="279"/>
      <c r="W442" s="279"/>
    </row>
    <row r="443" spans="4:23">
      <c r="D443" s="279"/>
      <c r="E443" s="279"/>
      <c r="I443" s="279"/>
      <c r="L443" s="279"/>
      <c r="M443" s="279"/>
      <c r="N443" s="279"/>
      <c r="O443" s="279"/>
      <c r="P443" s="279"/>
      <c r="Q443" s="279"/>
      <c r="R443" s="279"/>
      <c r="S443" s="279"/>
      <c r="T443" s="279"/>
      <c r="U443" s="279"/>
      <c r="V443" s="279"/>
      <c r="W443" s="279"/>
    </row>
    <row r="444" spans="4:23">
      <c r="D444" s="279"/>
      <c r="E444" s="279"/>
      <c r="I444" s="279"/>
      <c r="L444" s="279"/>
      <c r="M444" s="279"/>
      <c r="N444" s="279"/>
      <c r="O444" s="279"/>
      <c r="P444" s="279"/>
      <c r="Q444" s="279"/>
      <c r="R444" s="279"/>
      <c r="S444" s="279"/>
      <c r="T444" s="279"/>
      <c r="U444" s="279"/>
      <c r="V444" s="279"/>
      <c r="W444" s="279"/>
    </row>
    <row r="445" spans="4:23">
      <c r="D445" s="279"/>
      <c r="E445" s="279"/>
      <c r="I445" s="279"/>
      <c r="L445" s="279"/>
      <c r="M445" s="279"/>
      <c r="N445" s="279"/>
      <c r="O445" s="279"/>
      <c r="P445" s="279"/>
      <c r="Q445" s="279"/>
      <c r="R445" s="279"/>
      <c r="S445" s="279"/>
      <c r="T445" s="279"/>
      <c r="U445" s="279"/>
      <c r="V445" s="279"/>
      <c r="W445" s="279"/>
    </row>
    <row r="446" spans="4:23">
      <c r="D446" s="279"/>
      <c r="E446" s="279"/>
      <c r="I446" s="279"/>
      <c r="L446" s="279"/>
      <c r="M446" s="279"/>
      <c r="N446" s="279"/>
      <c r="O446" s="279"/>
      <c r="P446" s="279"/>
      <c r="Q446" s="279"/>
      <c r="R446" s="279"/>
      <c r="S446" s="279"/>
      <c r="T446" s="279"/>
      <c r="U446" s="279"/>
      <c r="V446" s="279"/>
      <c r="W446" s="279"/>
    </row>
    <row r="447" spans="4:23">
      <c r="D447" s="279"/>
      <c r="E447" s="279"/>
      <c r="I447" s="279"/>
      <c r="L447" s="279"/>
      <c r="M447" s="279"/>
      <c r="N447" s="279"/>
      <c r="O447" s="279"/>
      <c r="P447" s="279"/>
      <c r="Q447" s="279"/>
      <c r="R447" s="279"/>
      <c r="S447" s="279"/>
      <c r="T447" s="279"/>
      <c r="U447" s="279"/>
      <c r="V447" s="279"/>
      <c r="W447" s="279"/>
    </row>
    <row r="448" spans="4:23">
      <c r="D448" s="279"/>
      <c r="E448" s="279"/>
      <c r="I448" s="279"/>
      <c r="L448" s="279"/>
      <c r="M448" s="279"/>
      <c r="N448" s="279"/>
      <c r="O448" s="279"/>
      <c r="P448" s="279"/>
      <c r="Q448" s="279"/>
      <c r="R448" s="279"/>
      <c r="S448" s="279"/>
      <c r="T448" s="279"/>
      <c r="U448" s="279"/>
      <c r="V448" s="279"/>
      <c r="W448" s="279"/>
    </row>
    <row r="449" spans="4:23">
      <c r="D449" s="279"/>
      <c r="E449" s="279"/>
      <c r="I449" s="279"/>
      <c r="L449" s="279"/>
      <c r="M449" s="279"/>
      <c r="N449" s="279"/>
      <c r="O449" s="279"/>
      <c r="P449" s="279"/>
      <c r="Q449" s="279"/>
      <c r="R449" s="279"/>
      <c r="S449" s="279"/>
      <c r="T449" s="279"/>
      <c r="U449" s="279"/>
      <c r="V449" s="279"/>
      <c r="W449" s="279"/>
    </row>
    <row r="450" spans="4:23">
      <c r="D450" s="279"/>
      <c r="E450" s="279"/>
      <c r="I450" s="279"/>
      <c r="L450" s="279"/>
      <c r="M450" s="279"/>
      <c r="N450" s="279"/>
      <c r="O450" s="279"/>
      <c r="P450" s="279"/>
      <c r="Q450" s="279"/>
      <c r="R450" s="279"/>
      <c r="S450" s="279"/>
      <c r="T450" s="279"/>
      <c r="U450" s="279"/>
      <c r="V450" s="279"/>
      <c r="W450" s="279"/>
    </row>
    <row r="451" spans="4:23">
      <c r="D451" s="279"/>
      <c r="E451" s="279"/>
      <c r="I451" s="279"/>
      <c r="L451" s="279"/>
      <c r="M451" s="279"/>
      <c r="N451" s="279"/>
      <c r="O451" s="279"/>
      <c r="P451" s="279"/>
      <c r="Q451" s="279"/>
      <c r="R451" s="279"/>
      <c r="S451" s="279"/>
      <c r="T451" s="279"/>
      <c r="U451" s="279"/>
      <c r="V451" s="279"/>
      <c r="W451" s="279"/>
    </row>
    <row r="452" spans="4:23">
      <c r="D452" s="279"/>
      <c r="E452" s="279"/>
      <c r="I452" s="279"/>
      <c r="L452" s="279"/>
      <c r="M452" s="279"/>
      <c r="N452" s="279"/>
      <c r="O452" s="279"/>
      <c r="P452" s="279"/>
      <c r="Q452" s="279"/>
      <c r="R452" s="279"/>
      <c r="S452" s="279"/>
      <c r="T452" s="279"/>
      <c r="U452" s="279"/>
      <c r="V452" s="279"/>
      <c r="W452" s="279"/>
    </row>
    <row r="453" spans="4:23">
      <c r="D453" s="279"/>
      <c r="E453" s="279"/>
      <c r="I453" s="279"/>
      <c r="L453" s="279"/>
      <c r="M453" s="279"/>
      <c r="N453" s="279"/>
      <c r="O453" s="279"/>
      <c r="P453" s="279"/>
      <c r="Q453" s="279"/>
      <c r="R453" s="279"/>
      <c r="S453" s="279"/>
      <c r="T453" s="279"/>
      <c r="U453" s="279"/>
      <c r="V453" s="279"/>
      <c r="W453" s="279"/>
    </row>
    <row r="454" spans="4:23">
      <c r="D454" s="279"/>
      <c r="E454" s="279"/>
      <c r="I454" s="279"/>
      <c r="L454" s="279"/>
      <c r="M454" s="279"/>
      <c r="N454" s="279"/>
      <c r="O454" s="279"/>
      <c r="P454" s="279"/>
      <c r="Q454" s="279"/>
      <c r="R454" s="279"/>
      <c r="S454" s="279"/>
      <c r="T454" s="279"/>
      <c r="U454" s="279"/>
      <c r="V454" s="279"/>
      <c r="W454" s="279"/>
    </row>
    <row r="455" spans="4:23">
      <c r="D455" s="279"/>
      <c r="E455" s="279"/>
      <c r="I455" s="279"/>
      <c r="L455" s="279"/>
      <c r="M455" s="279"/>
      <c r="N455" s="279"/>
      <c r="O455" s="279"/>
      <c r="P455" s="279"/>
      <c r="Q455" s="279"/>
      <c r="R455" s="279"/>
      <c r="S455" s="279"/>
      <c r="T455" s="279"/>
      <c r="U455" s="279"/>
      <c r="V455" s="279"/>
      <c r="W455" s="279"/>
    </row>
    <row r="456" spans="4:23">
      <c r="D456" s="279"/>
      <c r="E456" s="279"/>
      <c r="I456" s="279"/>
      <c r="L456" s="279"/>
      <c r="M456" s="279"/>
      <c r="N456" s="279"/>
      <c r="O456" s="279"/>
      <c r="P456" s="279"/>
      <c r="Q456" s="279"/>
      <c r="R456" s="279"/>
      <c r="S456" s="279"/>
      <c r="T456" s="279"/>
      <c r="U456" s="279"/>
      <c r="V456" s="279"/>
      <c r="W456" s="279"/>
    </row>
    <row r="457" spans="4:23">
      <c r="D457" s="279"/>
      <c r="E457" s="279"/>
      <c r="I457" s="279"/>
      <c r="L457" s="279"/>
      <c r="M457" s="279"/>
      <c r="N457" s="279"/>
      <c r="O457" s="279"/>
      <c r="P457" s="279"/>
      <c r="Q457" s="279"/>
      <c r="R457" s="279"/>
      <c r="S457" s="279"/>
      <c r="T457" s="279"/>
      <c r="U457" s="279"/>
      <c r="V457" s="279"/>
      <c r="W457" s="279"/>
    </row>
    <row r="458" spans="4:23">
      <c r="D458" s="279"/>
      <c r="E458" s="279"/>
      <c r="I458" s="279"/>
      <c r="L458" s="279"/>
      <c r="M458" s="279"/>
      <c r="N458" s="279"/>
      <c r="O458" s="279"/>
      <c r="P458" s="279"/>
      <c r="Q458" s="279"/>
      <c r="R458" s="279"/>
      <c r="S458" s="279"/>
      <c r="T458" s="279"/>
      <c r="U458" s="279"/>
      <c r="V458" s="279"/>
      <c r="W458" s="279"/>
    </row>
    <row r="459" spans="4:23">
      <c r="D459" s="279"/>
      <c r="E459" s="279"/>
      <c r="I459" s="279"/>
      <c r="L459" s="279"/>
      <c r="M459" s="279"/>
      <c r="N459" s="279"/>
      <c r="O459" s="279"/>
      <c r="P459" s="279"/>
      <c r="Q459" s="279"/>
      <c r="R459" s="279"/>
      <c r="S459" s="279"/>
      <c r="T459" s="279"/>
      <c r="U459" s="279"/>
      <c r="V459" s="279"/>
      <c r="W459" s="279"/>
    </row>
    <row r="460" spans="4:23">
      <c r="D460" s="279"/>
      <c r="E460" s="279"/>
      <c r="I460" s="279"/>
      <c r="L460" s="279"/>
      <c r="M460" s="279"/>
      <c r="N460" s="279"/>
      <c r="O460" s="279"/>
      <c r="P460" s="279"/>
      <c r="Q460" s="279"/>
      <c r="R460" s="279"/>
      <c r="S460" s="279"/>
      <c r="T460" s="279"/>
      <c r="U460" s="279"/>
      <c r="V460" s="279"/>
      <c r="W460" s="279"/>
    </row>
    <row r="461" spans="4:23">
      <c r="D461" s="279"/>
      <c r="E461" s="279"/>
      <c r="I461" s="279"/>
      <c r="L461" s="279"/>
      <c r="M461" s="279"/>
      <c r="N461" s="279"/>
      <c r="O461" s="279"/>
      <c r="P461" s="279"/>
      <c r="Q461" s="279"/>
      <c r="R461" s="279"/>
      <c r="S461" s="279"/>
      <c r="T461" s="279"/>
      <c r="U461" s="279"/>
      <c r="V461" s="279"/>
      <c r="W461" s="279"/>
    </row>
    <row r="462" spans="4:23">
      <c r="D462" s="279"/>
      <c r="E462" s="279"/>
      <c r="I462" s="279"/>
      <c r="L462" s="279"/>
      <c r="M462" s="279"/>
      <c r="N462" s="279"/>
      <c r="O462" s="279"/>
      <c r="P462" s="279"/>
      <c r="Q462" s="279"/>
      <c r="R462" s="279"/>
      <c r="S462" s="279"/>
      <c r="T462" s="279"/>
      <c r="U462" s="279"/>
      <c r="V462" s="279"/>
      <c r="W462" s="279"/>
    </row>
    <row r="463" spans="4:23">
      <c r="D463" s="279"/>
      <c r="E463" s="279"/>
      <c r="I463" s="279"/>
      <c r="L463" s="279"/>
      <c r="M463" s="279"/>
      <c r="N463" s="279"/>
      <c r="O463" s="279"/>
      <c r="P463" s="279"/>
      <c r="Q463" s="279"/>
      <c r="R463" s="279"/>
      <c r="S463" s="279"/>
      <c r="T463" s="279"/>
      <c r="U463" s="279"/>
      <c r="V463" s="279"/>
      <c r="W463" s="279"/>
    </row>
    <row r="464" spans="4:23">
      <c r="D464" s="279"/>
      <c r="E464" s="279"/>
      <c r="I464" s="279"/>
      <c r="L464" s="279"/>
      <c r="M464" s="279"/>
      <c r="N464" s="279"/>
      <c r="O464" s="279"/>
      <c r="P464" s="279"/>
      <c r="Q464" s="279"/>
      <c r="R464" s="279"/>
      <c r="S464" s="279"/>
      <c r="T464" s="279"/>
      <c r="U464" s="279"/>
      <c r="V464" s="279"/>
      <c r="W464" s="279"/>
    </row>
    <row r="465" spans="4:23">
      <c r="D465" s="279"/>
      <c r="E465" s="279"/>
      <c r="I465" s="279"/>
      <c r="L465" s="279"/>
      <c r="M465" s="279"/>
      <c r="N465" s="279"/>
      <c r="O465" s="279"/>
      <c r="P465" s="279"/>
      <c r="Q465" s="279"/>
      <c r="R465" s="279"/>
      <c r="S465" s="279"/>
      <c r="T465" s="279"/>
      <c r="U465" s="279"/>
      <c r="V465" s="279"/>
      <c r="W465" s="279"/>
    </row>
    <row r="466" spans="4:23">
      <c r="D466" s="279"/>
      <c r="E466" s="279"/>
      <c r="I466" s="279"/>
      <c r="L466" s="279"/>
      <c r="M466" s="279"/>
      <c r="N466" s="279"/>
      <c r="O466" s="279"/>
      <c r="P466" s="279"/>
      <c r="Q466" s="279"/>
      <c r="R466" s="279"/>
      <c r="S466" s="279"/>
      <c r="T466" s="279"/>
      <c r="U466" s="279"/>
      <c r="V466" s="279"/>
      <c r="W466" s="279"/>
    </row>
    <row r="467" spans="4:23">
      <c r="D467" s="279"/>
      <c r="E467" s="279"/>
      <c r="I467" s="279"/>
      <c r="L467" s="279"/>
      <c r="M467" s="279"/>
      <c r="N467" s="279"/>
      <c r="O467" s="279"/>
      <c r="P467" s="279"/>
      <c r="Q467" s="279"/>
      <c r="R467" s="279"/>
      <c r="S467" s="279"/>
      <c r="T467" s="279"/>
      <c r="U467" s="279"/>
      <c r="V467" s="279"/>
      <c r="W467" s="279"/>
    </row>
    <row r="468" spans="4:23">
      <c r="D468" s="279"/>
      <c r="E468" s="279"/>
      <c r="I468" s="279"/>
      <c r="L468" s="279"/>
      <c r="M468" s="279"/>
      <c r="N468" s="279"/>
      <c r="O468" s="279"/>
      <c r="P468" s="279"/>
      <c r="Q468" s="279"/>
      <c r="R468" s="279"/>
      <c r="S468" s="279"/>
      <c r="T468" s="279"/>
      <c r="U468" s="279"/>
      <c r="V468" s="279"/>
      <c r="W468" s="279"/>
    </row>
    <row r="469" spans="4:23">
      <c r="D469" s="279"/>
      <c r="E469" s="279"/>
      <c r="I469" s="279"/>
      <c r="L469" s="279"/>
      <c r="M469" s="279"/>
      <c r="N469" s="279"/>
      <c r="O469" s="279"/>
      <c r="P469" s="279"/>
      <c r="Q469" s="279"/>
      <c r="R469" s="279"/>
      <c r="S469" s="279"/>
      <c r="T469" s="279"/>
      <c r="U469" s="279"/>
      <c r="V469" s="279"/>
      <c r="W469" s="279"/>
    </row>
    <row r="470" spans="4:23">
      <c r="D470" s="279"/>
      <c r="E470" s="279"/>
      <c r="I470" s="279"/>
      <c r="L470" s="279"/>
      <c r="M470" s="279"/>
      <c r="N470" s="279"/>
      <c r="O470" s="279"/>
      <c r="P470" s="279"/>
      <c r="Q470" s="279"/>
      <c r="R470" s="279"/>
      <c r="S470" s="279"/>
      <c r="T470" s="279"/>
      <c r="U470" s="279"/>
      <c r="V470" s="279"/>
      <c r="W470" s="279"/>
    </row>
    <row r="471" spans="4:23">
      <c r="D471" s="279"/>
      <c r="E471" s="279"/>
      <c r="I471" s="279"/>
      <c r="L471" s="279"/>
      <c r="M471" s="279"/>
      <c r="N471" s="279"/>
      <c r="O471" s="279"/>
      <c r="P471" s="279"/>
      <c r="Q471" s="279"/>
      <c r="R471" s="279"/>
      <c r="S471" s="279"/>
      <c r="T471" s="279"/>
      <c r="U471" s="279"/>
      <c r="V471" s="279"/>
      <c r="W471" s="279"/>
    </row>
    <row r="472" spans="4:23">
      <c r="D472" s="279"/>
      <c r="E472" s="279"/>
      <c r="I472" s="279"/>
      <c r="L472" s="279"/>
      <c r="M472" s="279"/>
      <c r="N472" s="279"/>
      <c r="O472" s="279"/>
      <c r="P472" s="279"/>
      <c r="Q472" s="279"/>
      <c r="R472" s="279"/>
      <c r="S472" s="279"/>
      <c r="T472" s="279"/>
      <c r="U472" s="279"/>
      <c r="V472" s="279"/>
      <c r="W472" s="279"/>
    </row>
    <row r="473" spans="4:23">
      <c r="D473" s="279"/>
      <c r="E473" s="279"/>
      <c r="I473" s="279"/>
      <c r="L473" s="279"/>
      <c r="M473" s="279"/>
      <c r="N473" s="279"/>
      <c r="O473" s="279"/>
      <c r="P473" s="279"/>
      <c r="Q473" s="279"/>
      <c r="R473" s="279"/>
      <c r="S473" s="279"/>
      <c r="T473" s="279"/>
      <c r="U473" s="279"/>
      <c r="V473" s="279"/>
      <c r="W473" s="279"/>
    </row>
    <row r="474" spans="4:23">
      <c r="D474" s="279"/>
      <c r="E474" s="279"/>
      <c r="I474" s="279"/>
      <c r="L474" s="279"/>
      <c r="M474" s="279"/>
      <c r="N474" s="279"/>
      <c r="O474" s="279"/>
      <c r="P474" s="279"/>
      <c r="Q474" s="279"/>
      <c r="R474" s="279"/>
      <c r="S474" s="279"/>
      <c r="T474" s="279"/>
      <c r="U474" s="279"/>
      <c r="V474" s="279"/>
      <c r="W474" s="279"/>
    </row>
    <row r="475" spans="4:23">
      <c r="D475" s="279"/>
      <c r="E475" s="279"/>
      <c r="I475" s="279"/>
      <c r="L475" s="279"/>
      <c r="M475" s="279"/>
      <c r="N475" s="279"/>
      <c r="O475" s="279"/>
      <c r="P475" s="279"/>
      <c r="Q475" s="279"/>
      <c r="R475" s="279"/>
      <c r="S475" s="279"/>
      <c r="T475" s="279"/>
      <c r="U475" s="279"/>
      <c r="V475" s="279"/>
      <c r="W475" s="279"/>
    </row>
    <row r="476" spans="4:23">
      <c r="D476" s="279"/>
      <c r="E476" s="279"/>
      <c r="I476" s="279"/>
      <c r="L476" s="279"/>
      <c r="M476" s="279"/>
      <c r="N476" s="279"/>
      <c r="O476" s="279"/>
      <c r="P476" s="279"/>
      <c r="Q476" s="279"/>
      <c r="R476" s="279"/>
      <c r="S476" s="279"/>
      <c r="T476" s="279"/>
      <c r="U476" s="279"/>
      <c r="V476" s="279"/>
      <c r="W476" s="279"/>
    </row>
    <row r="477" spans="4:23">
      <c r="D477" s="279"/>
      <c r="E477" s="279"/>
      <c r="I477" s="279"/>
      <c r="L477" s="279"/>
      <c r="M477" s="279"/>
      <c r="N477" s="279"/>
      <c r="O477" s="279"/>
      <c r="P477" s="279"/>
      <c r="Q477" s="279"/>
      <c r="R477" s="279"/>
      <c r="S477" s="279"/>
      <c r="T477" s="279"/>
      <c r="U477" s="279"/>
      <c r="V477" s="279"/>
      <c r="W477" s="279"/>
    </row>
    <row r="478" spans="4:23">
      <c r="D478" s="279"/>
      <c r="E478" s="279"/>
      <c r="I478" s="279"/>
      <c r="L478" s="279"/>
      <c r="M478" s="279"/>
      <c r="N478" s="279"/>
      <c r="O478" s="279"/>
      <c r="P478" s="279"/>
      <c r="Q478" s="279"/>
      <c r="R478" s="279"/>
      <c r="S478" s="279"/>
      <c r="T478" s="279"/>
      <c r="U478" s="279"/>
      <c r="V478" s="279"/>
      <c r="W478" s="279"/>
    </row>
    <row r="479" spans="4:23">
      <c r="D479" s="279"/>
      <c r="E479" s="279"/>
      <c r="I479" s="279"/>
      <c r="L479" s="279"/>
      <c r="M479" s="279"/>
      <c r="N479" s="279"/>
      <c r="O479" s="279"/>
      <c r="P479" s="279"/>
      <c r="Q479" s="279"/>
      <c r="R479" s="279"/>
      <c r="S479" s="279"/>
      <c r="T479" s="279"/>
      <c r="U479" s="279"/>
      <c r="V479" s="279"/>
      <c r="W479" s="279"/>
    </row>
    <row r="480" spans="4:23">
      <c r="D480" s="279"/>
      <c r="E480" s="279"/>
      <c r="I480" s="279"/>
      <c r="L480" s="279"/>
      <c r="M480" s="279"/>
      <c r="N480" s="279"/>
      <c r="O480" s="279"/>
      <c r="P480" s="279"/>
      <c r="Q480" s="279"/>
      <c r="R480" s="279"/>
      <c r="S480" s="279"/>
      <c r="T480" s="279"/>
      <c r="U480" s="279"/>
      <c r="V480" s="279"/>
      <c r="W480" s="279"/>
    </row>
    <row r="481" spans="4:23">
      <c r="D481" s="279"/>
      <c r="E481" s="279"/>
      <c r="I481" s="279"/>
      <c r="L481" s="279"/>
      <c r="M481" s="279"/>
      <c r="N481" s="279"/>
      <c r="O481" s="279"/>
      <c r="P481" s="279"/>
      <c r="Q481" s="279"/>
      <c r="R481" s="279"/>
      <c r="S481" s="279"/>
      <c r="T481" s="279"/>
      <c r="U481" s="279"/>
      <c r="V481" s="279"/>
      <c r="W481" s="279"/>
    </row>
    <row r="482" spans="4:23">
      <c r="D482" s="279"/>
      <c r="E482" s="279"/>
      <c r="I482" s="279"/>
      <c r="L482" s="279"/>
      <c r="M482" s="279"/>
      <c r="N482" s="279"/>
      <c r="O482" s="279"/>
      <c r="P482" s="279"/>
      <c r="Q482" s="279"/>
      <c r="R482" s="279"/>
      <c r="S482" s="279"/>
      <c r="T482" s="279"/>
      <c r="U482" s="279"/>
      <c r="V482" s="279"/>
      <c r="W482" s="279"/>
    </row>
    <row r="483" spans="4:23">
      <c r="D483" s="279"/>
      <c r="E483" s="279"/>
      <c r="I483" s="279"/>
      <c r="L483" s="279"/>
      <c r="M483" s="279"/>
      <c r="N483" s="279"/>
      <c r="O483" s="279"/>
      <c r="P483" s="279"/>
      <c r="Q483" s="279"/>
      <c r="R483" s="279"/>
      <c r="S483" s="279"/>
      <c r="T483" s="279"/>
      <c r="U483" s="279"/>
      <c r="V483" s="279"/>
      <c r="W483" s="279"/>
    </row>
    <row r="484" spans="4:23">
      <c r="D484" s="279"/>
      <c r="E484" s="279"/>
      <c r="I484" s="279"/>
      <c r="L484" s="279"/>
      <c r="M484" s="279"/>
      <c r="N484" s="279"/>
      <c r="O484" s="279"/>
      <c r="P484" s="279"/>
      <c r="Q484" s="279"/>
      <c r="R484" s="279"/>
      <c r="S484" s="279"/>
      <c r="T484" s="279"/>
      <c r="U484" s="279"/>
      <c r="V484" s="279"/>
      <c r="W484" s="279"/>
    </row>
    <row r="485" spans="4:23">
      <c r="D485" s="279"/>
      <c r="E485" s="279"/>
      <c r="I485" s="279"/>
      <c r="L485" s="279"/>
      <c r="M485" s="279"/>
      <c r="N485" s="279"/>
      <c r="O485" s="279"/>
      <c r="P485" s="279"/>
      <c r="Q485" s="279"/>
      <c r="R485" s="279"/>
      <c r="S485" s="279"/>
      <c r="T485" s="279"/>
      <c r="U485" s="279"/>
      <c r="V485" s="279"/>
      <c r="W485" s="279"/>
    </row>
    <row r="486" spans="4:23">
      <c r="D486" s="279"/>
      <c r="E486" s="279"/>
      <c r="I486" s="279"/>
      <c r="L486" s="279"/>
      <c r="M486" s="279"/>
      <c r="N486" s="279"/>
      <c r="O486" s="279"/>
      <c r="P486" s="279"/>
      <c r="Q486" s="279"/>
      <c r="R486" s="279"/>
      <c r="S486" s="279"/>
      <c r="T486" s="279"/>
      <c r="U486" s="279"/>
      <c r="V486" s="279"/>
      <c r="W486" s="279"/>
    </row>
    <row r="487" spans="4:23">
      <c r="D487" s="279"/>
      <c r="E487" s="279"/>
      <c r="I487" s="279"/>
      <c r="L487" s="279"/>
      <c r="M487" s="279"/>
      <c r="N487" s="279"/>
      <c r="O487" s="279"/>
      <c r="P487" s="279"/>
      <c r="Q487" s="279"/>
      <c r="R487" s="279"/>
      <c r="S487" s="279"/>
      <c r="T487" s="279"/>
      <c r="U487" s="279"/>
      <c r="V487" s="279"/>
      <c r="W487" s="279"/>
    </row>
    <row r="488" spans="4:23">
      <c r="D488" s="279"/>
      <c r="E488" s="279"/>
      <c r="I488" s="279"/>
      <c r="L488" s="279"/>
      <c r="M488" s="279"/>
      <c r="N488" s="279"/>
      <c r="O488" s="279"/>
      <c r="P488" s="279"/>
      <c r="Q488" s="279"/>
      <c r="R488" s="279"/>
      <c r="S488" s="279"/>
      <c r="T488" s="279"/>
      <c r="U488" s="279"/>
      <c r="V488" s="279"/>
      <c r="W488" s="279"/>
    </row>
    <row r="489" spans="4:23">
      <c r="D489" s="279"/>
      <c r="E489" s="279"/>
      <c r="I489" s="279"/>
      <c r="L489" s="279"/>
      <c r="M489" s="279"/>
      <c r="N489" s="279"/>
      <c r="O489" s="279"/>
      <c r="P489" s="279"/>
      <c r="Q489" s="279"/>
      <c r="R489" s="279"/>
      <c r="S489" s="279"/>
      <c r="T489" s="279"/>
      <c r="U489" s="279"/>
      <c r="V489" s="279"/>
      <c r="W489" s="279"/>
    </row>
    <row r="490" spans="4:23">
      <c r="D490" s="279"/>
      <c r="E490" s="279"/>
      <c r="I490" s="279"/>
      <c r="L490" s="279"/>
      <c r="M490" s="279"/>
      <c r="N490" s="279"/>
      <c r="O490" s="279"/>
      <c r="P490" s="279"/>
      <c r="Q490" s="279"/>
      <c r="R490" s="279"/>
      <c r="S490" s="279"/>
      <c r="T490" s="279"/>
      <c r="U490" s="279"/>
      <c r="V490" s="279"/>
      <c r="W490" s="279"/>
    </row>
    <row r="491" spans="4:23">
      <c r="D491" s="279"/>
      <c r="E491" s="279"/>
      <c r="I491" s="279"/>
      <c r="L491" s="279"/>
      <c r="M491" s="279"/>
      <c r="N491" s="279"/>
      <c r="O491" s="279"/>
      <c r="P491" s="279"/>
      <c r="Q491" s="279"/>
      <c r="R491" s="279"/>
      <c r="S491" s="279"/>
      <c r="T491" s="279"/>
      <c r="U491" s="279"/>
      <c r="V491" s="279"/>
      <c r="W491" s="279"/>
    </row>
    <row r="492" spans="4:23">
      <c r="D492" s="279"/>
      <c r="E492" s="279"/>
      <c r="I492" s="279"/>
      <c r="L492" s="279"/>
      <c r="M492" s="279"/>
      <c r="N492" s="279"/>
      <c r="O492" s="279"/>
      <c r="P492" s="279"/>
      <c r="Q492" s="279"/>
      <c r="R492" s="279"/>
      <c r="S492" s="279"/>
      <c r="T492" s="279"/>
      <c r="U492" s="279"/>
      <c r="V492" s="279"/>
      <c r="W492" s="279"/>
    </row>
    <row r="493" spans="4:23">
      <c r="D493" s="279"/>
      <c r="E493" s="279"/>
      <c r="I493" s="279"/>
      <c r="L493" s="279"/>
      <c r="M493" s="279"/>
      <c r="N493" s="279"/>
      <c r="O493" s="279"/>
      <c r="P493" s="279"/>
      <c r="Q493" s="279"/>
      <c r="R493" s="279"/>
      <c r="S493" s="279"/>
      <c r="T493" s="279"/>
      <c r="U493" s="279"/>
      <c r="V493" s="279"/>
      <c r="W493" s="279"/>
    </row>
    <row r="494" spans="4:23">
      <c r="D494" s="279"/>
      <c r="E494" s="279"/>
      <c r="I494" s="279"/>
      <c r="L494" s="279"/>
      <c r="M494" s="279"/>
      <c r="N494" s="279"/>
      <c r="O494" s="279"/>
      <c r="P494" s="279"/>
      <c r="Q494" s="279"/>
      <c r="R494" s="279"/>
      <c r="S494" s="279"/>
      <c r="T494" s="279"/>
      <c r="U494" s="279"/>
      <c r="V494" s="279"/>
      <c r="W494" s="279"/>
    </row>
    <row r="495" spans="4:23">
      <c r="D495" s="279"/>
      <c r="E495" s="279"/>
      <c r="I495" s="279"/>
      <c r="L495" s="279"/>
      <c r="M495" s="279"/>
      <c r="N495" s="279"/>
      <c r="O495" s="279"/>
      <c r="P495" s="279"/>
      <c r="Q495" s="279"/>
      <c r="R495" s="279"/>
      <c r="S495" s="279"/>
      <c r="T495" s="279"/>
      <c r="U495" s="279"/>
      <c r="V495" s="279"/>
      <c r="W495" s="279"/>
    </row>
    <row r="496" spans="4:23">
      <c r="D496" s="279"/>
      <c r="E496" s="279"/>
      <c r="I496" s="279"/>
      <c r="L496" s="279"/>
      <c r="M496" s="279"/>
      <c r="N496" s="279"/>
      <c r="O496" s="279"/>
      <c r="P496" s="279"/>
      <c r="Q496" s="279"/>
      <c r="R496" s="279"/>
      <c r="S496" s="279"/>
      <c r="T496" s="279"/>
      <c r="U496" s="279"/>
      <c r="V496" s="279"/>
      <c r="W496" s="279"/>
    </row>
    <row r="497" spans="4:23">
      <c r="D497" s="279"/>
      <c r="E497" s="279"/>
      <c r="I497" s="279"/>
      <c r="L497" s="279"/>
      <c r="M497" s="279"/>
      <c r="N497" s="279"/>
      <c r="O497" s="279"/>
      <c r="P497" s="279"/>
      <c r="Q497" s="279"/>
      <c r="R497" s="279"/>
      <c r="S497" s="279"/>
      <c r="T497" s="279"/>
      <c r="U497" s="279"/>
      <c r="V497" s="279"/>
      <c r="W497" s="279"/>
    </row>
    <row r="498" spans="4:23">
      <c r="D498" s="279"/>
      <c r="E498" s="279"/>
      <c r="I498" s="279"/>
      <c r="L498" s="279"/>
      <c r="M498" s="279"/>
      <c r="N498" s="279"/>
      <c r="O498" s="279"/>
      <c r="P498" s="279"/>
      <c r="Q498" s="279"/>
      <c r="R498" s="279"/>
      <c r="S498" s="279"/>
      <c r="T498" s="279"/>
      <c r="U498" s="279"/>
      <c r="V498" s="279"/>
      <c r="W498" s="279"/>
    </row>
    <row r="499" spans="4:23">
      <c r="D499" s="279"/>
      <c r="E499" s="279"/>
      <c r="I499" s="279"/>
      <c r="L499" s="279"/>
      <c r="M499" s="279"/>
      <c r="N499" s="279"/>
      <c r="O499" s="279"/>
      <c r="P499" s="279"/>
      <c r="Q499" s="279"/>
      <c r="R499" s="279"/>
      <c r="S499" s="279"/>
      <c r="T499" s="279"/>
      <c r="U499" s="279"/>
      <c r="V499" s="279"/>
      <c r="W499" s="279"/>
    </row>
    <row r="500" spans="4:23">
      <c r="D500" s="279"/>
      <c r="E500" s="279"/>
      <c r="I500" s="279"/>
      <c r="L500" s="279"/>
      <c r="M500" s="279"/>
      <c r="N500" s="279"/>
      <c r="O500" s="279"/>
      <c r="P500" s="279"/>
      <c r="Q500" s="279"/>
      <c r="R500" s="279"/>
      <c r="S500" s="279"/>
      <c r="T500" s="279"/>
      <c r="U500" s="279"/>
      <c r="V500" s="279"/>
      <c r="W500" s="279"/>
    </row>
    <row r="501" spans="4:23">
      <c r="D501" s="279"/>
      <c r="E501" s="279"/>
      <c r="I501" s="279"/>
      <c r="L501" s="279"/>
      <c r="M501" s="279"/>
      <c r="N501" s="279"/>
      <c r="O501" s="279"/>
      <c r="P501" s="279"/>
      <c r="Q501" s="279"/>
      <c r="R501" s="279"/>
      <c r="S501" s="279"/>
      <c r="T501" s="279"/>
      <c r="U501" s="279"/>
      <c r="V501" s="279"/>
      <c r="W501" s="279"/>
    </row>
    <row r="502" spans="4:23">
      <c r="D502" s="279"/>
      <c r="E502" s="279"/>
      <c r="I502" s="279"/>
      <c r="L502" s="279"/>
      <c r="M502" s="279"/>
      <c r="N502" s="279"/>
      <c r="O502" s="279"/>
      <c r="P502" s="279"/>
      <c r="Q502" s="279"/>
      <c r="R502" s="279"/>
      <c r="S502" s="279"/>
      <c r="T502" s="279"/>
      <c r="U502" s="279"/>
      <c r="V502" s="279"/>
      <c r="W502" s="279"/>
    </row>
    <row r="503" spans="4:23">
      <c r="D503" s="279"/>
      <c r="E503" s="279"/>
      <c r="I503" s="279"/>
      <c r="L503" s="279"/>
      <c r="M503" s="279"/>
      <c r="N503" s="279"/>
      <c r="O503" s="279"/>
      <c r="P503" s="279"/>
      <c r="Q503" s="279"/>
      <c r="R503" s="279"/>
      <c r="S503" s="279"/>
      <c r="T503" s="279"/>
      <c r="U503" s="279"/>
      <c r="V503" s="279"/>
      <c r="W503" s="279"/>
    </row>
    <row r="504" spans="4:23">
      <c r="D504" s="279"/>
      <c r="E504" s="279"/>
      <c r="I504" s="279"/>
      <c r="L504" s="279"/>
      <c r="M504" s="279"/>
      <c r="N504" s="279"/>
      <c r="O504" s="279"/>
      <c r="P504" s="279"/>
      <c r="Q504" s="279"/>
      <c r="R504" s="279"/>
      <c r="S504" s="279"/>
      <c r="T504" s="279"/>
      <c r="U504" s="279"/>
      <c r="V504" s="279"/>
      <c r="W504" s="279"/>
    </row>
    <row r="505" spans="4:23">
      <c r="D505" s="279"/>
      <c r="E505" s="279"/>
      <c r="I505" s="279"/>
      <c r="L505" s="279"/>
      <c r="M505" s="279"/>
      <c r="N505" s="279"/>
      <c r="O505" s="279"/>
      <c r="P505" s="279"/>
      <c r="Q505" s="279"/>
      <c r="R505" s="279"/>
      <c r="S505" s="279"/>
      <c r="T505" s="279"/>
      <c r="U505" s="279"/>
      <c r="V505" s="279"/>
      <c r="W505" s="279"/>
    </row>
    <row r="506" spans="4:23">
      <c r="D506" s="279"/>
      <c r="E506" s="279"/>
      <c r="I506" s="279"/>
      <c r="L506" s="279"/>
      <c r="M506" s="279"/>
      <c r="N506" s="279"/>
      <c r="O506" s="279"/>
      <c r="P506" s="279"/>
      <c r="Q506" s="279"/>
      <c r="R506" s="279"/>
      <c r="S506" s="279"/>
      <c r="T506" s="279"/>
      <c r="U506" s="279"/>
      <c r="V506" s="279"/>
      <c r="W506" s="279"/>
    </row>
    <row r="507" spans="4:23">
      <c r="D507" s="279"/>
      <c r="E507" s="279"/>
      <c r="I507" s="279"/>
      <c r="L507" s="279"/>
      <c r="M507" s="279"/>
      <c r="N507" s="279"/>
      <c r="O507" s="279"/>
      <c r="P507" s="279"/>
      <c r="Q507" s="279"/>
      <c r="R507" s="279"/>
      <c r="S507" s="279"/>
      <c r="T507" s="279"/>
      <c r="U507" s="279"/>
      <c r="V507" s="279"/>
      <c r="W507" s="279"/>
    </row>
    <row r="508" spans="4:23">
      <c r="D508" s="279"/>
      <c r="E508" s="279"/>
      <c r="I508" s="279"/>
      <c r="L508" s="279"/>
      <c r="M508" s="279"/>
      <c r="N508" s="279"/>
      <c r="O508" s="279"/>
      <c r="P508" s="279"/>
      <c r="Q508" s="279"/>
      <c r="R508" s="279"/>
      <c r="S508" s="279"/>
      <c r="T508" s="279"/>
      <c r="U508" s="279"/>
      <c r="V508" s="279"/>
      <c r="W508" s="279"/>
    </row>
    <row r="509" spans="4:23">
      <c r="D509" s="279"/>
      <c r="E509" s="279"/>
      <c r="I509" s="279"/>
      <c r="L509" s="279"/>
      <c r="M509" s="279"/>
      <c r="N509" s="279"/>
      <c r="O509" s="279"/>
      <c r="P509" s="279"/>
      <c r="Q509" s="279"/>
      <c r="R509" s="279"/>
      <c r="S509" s="279"/>
      <c r="T509" s="279"/>
      <c r="U509" s="279"/>
      <c r="V509" s="279"/>
      <c r="W509" s="279"/>
    </row>
    <row r="510" spans="4:23">
      <c r="D510" s="279"/>
      <c r="E510" s="279"/>
      <c r="I510" s="279"/>
      <c r="L510" s="279"/>
      <c r="M510" s="279"/>
      <c r="N510" s="279"/>
      <c r="O510" s="279"/>
      <c r="P510" s="279"/>
      <c r="Q510" s="279"/>
      <c r="R510" s="279"/>
      <c r="S510" s="279"/>
      <c r="T510" s="279"/>
      <c r="U510" s="279"/>
      <c r="V510" s="279"/>
      <c r="W510" s="279"/>
    </row>
    <row r="511" spans="4:23">
      <c r="D511" s="279"/>
      <c r="E511" s="279"/>
      <c r="I511" s="279"/>
      <c r="L511" s="279"/>
      <c r="M511" s="279"/>
      <c r="N511" s="279"/>
      <c r="O511" s="279"/>
      <c r="P511" s="279"/>
      <c r="Q511" s="279"/>
      <c r="R511" s="279"/>
      <c r="S511" s="279"/>
      <c r="T511" s="279"/>
      <c r="U511" s="279"/>
      <c r="V511" s="279"/>
      <c r="W511" s="279"/>
    </row>
    <row r="512" spans="4:23">
      <c r="D512" s="279"/>
      <c r="E512" s="279"/>
      <c r="I512" s="279"/>
      <c r="L512" s="279"/>
      <c r="M512" s="279"/>
      <c r="N512" s="279"/>
      <c r="O512" s="279"/>
      <c r="P512" s="279"/>
      <c r="Q512" s="279"/>
      <c r="R512" s="279"/>
      <c r="S512" s="279"/>
      <c r="T512" s="279"/>
      <c r="U512" s="279"/>
      <c r="V512" s="279"/>
      <c r="W512" s="279"/>
    </row>
    <row r="513" spans="4:23">
      <c r="D513" s="279"/>
      <c r="E513" s="279"/>
      <c r="I513" s="279"/>
      <c r="L513" s="279"/>
      <c r="M513" s="279"/>
      <c r="N513" s="279"/>
      <c r="O513" s="279"/>
      <c r="P513" s="279"/>
      <c r="Q513" s="279"/>
      <c r="R513" s="279"/>
      <c r="S513" s="279"/>
      <c r="T513" s="279"/>
      <c r="U513" s="279"/>
      <c r="V513" s="279"/>
      <c r="W513" s="279"/>
    </row>
    <row r="514" spans="4:23">
      <c r="D514" s="279"/>
      <c r="E514" s="279"/>
      <c r="I514" s="279"/>
      <c r="L514" s="279"/>
      <c r="M514" s="279"/>
      <c r="N514" s="279"/>
      <c r="O514" s="279"/>
      <c r="P514" s="279"/>
      <c r="Q514" s="279"/>
      <c r="R514" s="279"/>
      <c r="S514" s="279"/>
      <c r="T514" s="279"/>
      <c r="U514" s="279"/>
      <c r="V514" s="279"/>
      <c r="W514" s="279"/>
    </row>
    <row r="515" spans="4:23">
      <c r="D515" s="279"/>
      <c r="E515" s="279"/>
      <c r="I515" s="279"/>
      <c r="L515" s="279"/>
      <c r="M515" s="279"/>
      <c r="N515" s="279"/>
      <c r="O515" s="279"/>
      <c r="P515" s="279"/>
      <c r="Q515" s="279"/>
      <c r="R515" s="279"/>
      <c r="S515" s="279"/>
      <c r="T515" s="279"/>
      <c r="U515" s="279"/>
      <c r="V515" s="279"/>
      <c r="W515" s="279"/>
    </row>
    <row r="516" spans="4:23">
      <c r="D516" s="279"/>
      <c r="E516" s="279"/>
      <c r="I516" s="279"/>
      <c r="L516" s="279"/>
      <c r="M516" s="279"/>
      <c r="N516" s="279"/>
      <c r="O516" s="279"/>
      <c r="P516" s="279"/>
      <c r="Q516" s="279"/>
      <c r="R516" s="279"/>
      <c r="S516" s="279"/>
      <c r="T516" s="279"/>
      <c r="U516" s="279"/>
      <c r="V516" s="279"/>
      <c r="W516" s="279"/>
    </row>
    <row r="517" spans="4:23">
      <c r="D517" s="279"/>
      <c r="E517" s="279"/>
      <c r="I517" s="279"/>
      <c r="L517" s="279"/>
      <c r="M517" s="279"/>
      <c r="N517" s="279"/>
      <c r="O517" s="279"/>
      <c r="P517" s="279"/>
      <c r="Q517" s="279"/>
      <c r="R517" s="279"/>
      <c r="S517" s="279"/>
      <c r="T517" s="279"/>
      <c r="U517" s="279"/>
      <c r="V517" s="279"/>
      <c r="W517" s="279"/>
    </row>
    <row r="518" spans="4:23">
      <c r="D518" s="279"/>
      <c r="E518" s="279"/>
      <c r="I518" s="279"/>
      <c r="L518" s="279"/>
      <c r="M518" s="279"/>
      <c r="N518" s="279"/>
      <c r="O518" s="279"/>
      <c r="P518" s="279"/>
      <c r="Q518" s="279"/>
      <c r="R518" s="279"/>
      <c r="S518" s="279"/>
      <c r="T518" s="279"/>
      <c r="U518" s="279"/>
      <c r="V518" s="279"/>
      <c r="W518" s="279"/>
    </row>
    <row r="519" spans="4:23">
      <c r="D519" s="279"/>
      <c r="E519" s="279"/>
      <c r="I519" s="279"/>
      <c r="L519" s="279"/>
      <c r="M519" s="279"/>
      <c r="N519" s="279"/>
      <c r="O519" s="279"/>
      <c r="P519" s="279"/>
      <c r="Q519" s="279"/>
      <c r="R519" s="279"/>
      <c r="S519" s="279"/>
      <c r="T519" s="279"/>
      <c r="U519" s="279"/>
      <c r="V519" s="279"/>
      <c r="W519" s="279"/>
    </row>
    <row r="520" spans="4:23">
      <c r="D520" s="279"/>
      <c r="E520" s="279"/>
      <c r="I520" s="279"/>
      <c r="L520" s="279"/>
      <c r="M520" s="279"/>
      <c r="N520" s="279"/>
      <c r="O520" s="279"/>
      <c r="P520" s="279"/>
      <c r="Q520" s="279"/>
      <c r="R520" s="279"/>
      <c r="S520" s="279"/>
      <c r="T520" s="279"/>
      <c r="U520" s="279"/>
      <c r="V520" s="279"/>
      <c r="W520" s="279"/>
    </row>
    <row r="521" spans="4:23">
      <c r="D521" s="279"/>
      <c r="E521" s="279"/>
      <c r="I521" s="279"/>
      <c r="L521" s="279"/>
      <c r="M521" s="279"/>
      <c r="N521" s="279"/>
      <c r="O521" s="279"/>
      <c r="P521" s="279"/>
      <c r="Q521" s="279"/>
      <c r="R521" s="279"/>
      <c r="S521" s="279"/>
      <c r="T521" s="279"/>
      <c r="U521" s="279"/>
      <c r="V521" s="279"/>
      <c r="W521" s="279"/>
    </row>
    <row r="522" spans="4:23">
      <c r="D522" s="279"/>
      <c r="E522" s="279"/>
      <c r="I522" s="279"/>
      <c r="L522" s="279"/>
      <c r="M522" s="279"/>
      <c r="N522" s="279"/>
      <c r="O522" s="279"/>
      <c r="P522" s="279"/>
      <c r="Q522" s="279"/>
      <c r="R522" s="279"/>
      <c r="S522" s="279"/>
      <c r="T522" s="279"/>
      <c r="U522" s="279"/>
      <c r="V522" s="279"/>
      <c r="W522" s="279"/>
    </row>
    <row r="523" spans="4:23">
      <c r="D523" s="279"/>
      <c r="E523" s="279"/>
      <c r="I523" s="279"/>
      <c r="L523" s="279"/>
      <c r="M523" s="279"/>
      <c r="N523" s="279"/>
      <c r="O523" s="279"/>
      <c r="P523" s="279"/>
      <c r="Q523" s="279"/>
      <c r="R523" s="279"/>
      <c r="S523" s="279"/>
      <c r="T523" s="279"/>
      <c r="U523" s="279"/>
      <c r="V523" s="279"/>
      <c r="W523" s="279"/>
    </row>
    <row r="524" spans="4:23">
      <c r="D524" s="279"/>
      <c r="E524" s="279"/>
      <c r="I524" s="279"/>
      <c r="L524" s="279"/>
      <c r="M524" s="279"/>
      <c r="N524" s="279"/>
      <c r="O524" s="279"/>
      <c r="P524" s="279"/>
      <c r="Q524" s="279"/>
      <c r="R524" s="279"/>
      <c r="S524" s="279"/>
      <c r="T524" s="279"/>
      <c r="U524" s="279"/>
      <c r="V524" s="279"/>
      <c r="W524" s="279"/>
    </row>
    <row r="525" spans="4:23">
      <c r="D525" s="279"/>
      <c r="E525" s="279"/>
      <c r="I525" s="279"/>
      <c r="L525" s="279"/>
      <c r="M525" s="279"/>
      <c r="N525" s="279"/>
      <c r="O525" s="279"/>
      <c r="P525" s="279"/>
      <c r="Q525" s="279"/>
      <c r="R525" s="279"/>
      <c r="S525" s="279"/>
      <c r="T525" s="279"/>
      <c r="U525" s="279"/>
      <c r="V525" s="279"/>
      <c r="W525" s="279"/>
    </row>
    <row r="526" spans="4:23">
      <c r="D526" s="279"/>
      <c r="E526" s="279"/>
      <c r="I526" s="279"/>
      <c r="L526" s="279"/>
      <c r="M526" s="279"/>
      <c r="N526" s="279"/>
      <c r="O526" s="279"/>
      <c r="P526" s="279"/>
      <c r="Q526" s="279"/>
      <c r="R526" s="279"/>
      <c r="S526" s="279"/>
      <c r="T526" s="279"/>
      <c r="U526" s="279"/>
      <c r="V526" s="279"/>
      <c r="W526" s="279"/>
    </row>
    <row r="527" spans="4:23">
      <c r="D527" s="279"/>
      <c r="E527" s="279"/>
      <c r="I527" s="279"/>
      <c r="L527" s="279"/>
      <c r="M527" s="279"/>
      <c r="N527" s="279"/>
      <c r="O527" s="279"/>
      <c r="P527" s="279"/>
      <c r="Q527" s="279"/>
      <c r="R527" s="279"/>
      <c r="S527" s="279"/>
      <c r="T527" s="279"/>
      <c r="U527" s="279"/>
      <c r="V527" s="279"/>
      <c r="W527" s="279"/>
    </row>
    <row r="528" spans="4:23">
      <c r="D528" s="279"/>
      <c r="E528" s="279"/>
      <c r="I528" s="279"/>
      <c r="L528" s="279"/>
      <c r="M528" s="279"/>
      <c r="N528" s="279"/>
      <c r="O528" s="279"/>
      <c r="P528" s="279"/>
      <c r="Q528" s="279"/>
      <c r="R528" s="279"/>
      <c r="S528" s="279"/>
      <c r="T528" s="279"/>
      <c r="U528" s="279"/>
      <c r="V528" s="279"/>
      <c r="W528" s="279"/>
    </row>
    <row r="529" spans="4:23">
      <c r="D529" s="279"/>
      <c r="E529" s="279"/>
      <c r="I529" s="279"/>
      <c r="L529" s="279"/>
      <c r="M529" s="279"/>
      <c r="N529" s="279"/>
      <c r="O529" s="279"/>
      <c r="P529" s="279"/>
      <c r="Q529" s="279"/>
      <c r="R529" s="279"/>
      <c r="S529" s="279"/>
      <c r="T529" s="279"/>
      <c r="U529" s="279"/>
      <c r="V529" s="279"/>
      <c r="W529" s="279"/>
    </row>
    <row r="530" spans="4:23">
      <c r="D530" s="279"/>
      <c r="E530" s="279"/>
      <c r="I530" s="279"/>
      <c r="L530" s="279"/>
      <c r="M530" s="279"/>
      <c r="N530" s="279"/>
      <c r="O530" s="279"/>
      <c r="P530" s="279"/>
      <c r="Q530" s="279"/>
      <c r="R530" s="279"/>
      <c r="S530" s="279"/>
      <c r="T530" s="279"/>
      <c r="U530" s="279"/>
      <c r="V530" s="279"/>
      <c r="W530" s="279"/>
    </row>
    <row r="531" spans="4:23">
      <c r="D531" s="279"/>
      <c r="E531" s="279"/>
      <c r="I531" s="279"/>
      <c r="L531" s="279"/>
      <c r="M531" s="279"/>
      <c r="N531" s="279"/>
      <c r="O531" s="279"/>
      <c r="P531" s="279"/>
      <c r="Q531" s="279"/>
      <c r="R531" s="279"/>
      <c r="S531" s="279"/>
      <c r="T531" s="279"/>
      <c r="U531" s="279"/>
      <c r="V531" s="279"/>
      <c r="W531" s="279"/>
    </row>
    <row r="532" spans="4:23">
      <c r="D532" s="279"/>
      <c r="E532" s="279"/>
      <c r="I532" s="279"/>
      <c r="L532" s="279"/>
      <c r="M532" s="279"/>
      <c r="N532" s="279"/>
      <c r="O532" s="279"/>
      <c r="P532" s="279"/>
      <c r="Q532" s="279"/>
      <c r="R532" s="279"/>
      <c r="S532" s="279"/>
      <c r="T532" s="279"/>
      <c r="U532" s="279"/>
      <c r="V532" s="279"/>
      <c r="W532" s="279"/>
    </row>
    <row r="533" spans="4:23">
      <c r="D533" s="279"/>
      <c r="E533" s="279"/>
      <c r="I533" s="279"/>
      <c r="L533" s="279"/>
      <c r="M533" s="279"/>
      <c r="N533" s="279"/>
      <c r="O533" s="279"/>
      <c r="P533" s="279"/>
      <c r="Q533" s="279"/>
      <c r="R533" s="279"/>
      <c r="S533" s="279"/>
      <c r="T533" s="279"/>
      <c r="U533" s="279"/>
      <c r="V533" s="279"/>
      <c r="W533" s="279"/>
    </row>
    <row r="534" spans="4:23">
      <c r="D534" s="279"/>
      <c r="E534" s="279"/>
      <c r="I534" s="279"/>
      <c r="L534" s="279"/>
      <c r="M534" s="279"/>
      <c r="N534" s="279"/>
      <c r="O534" s="279"/>
      <c r="P534" s="279"/>
      <c r="Q534" s="279"/>
      <c r="R534" s="279"/>
      <c r="S534" s="279"/>
      <c r="T534" s="279"/>
      <c r="U534" s="279"/>
      <c r="V534" s="279"/>
      <c r="W534" s="279"/>
    </row>
    <row r="535" spans="4:23">
      <c r="D535" s="279"/>
      <c r="E535" s="279"/>
      <c r="I535" s="279"/>
      <c r="L535" s="279"/>
      <c r="M535" s="279"/>
      <c r="N535" s="279"/>
      <c r="O535" s="279"/>
      <c r="P535" s="279"/>
      <c r="Q535" s="279"/>
      <c r="R535" s="279"/>
      <c r="S535" s="279"/>
      <c r="T535" s="279"/>
      <c r="U535" s="279"/>
      <c r="V535" s="279"/>
      <c r="W535" s="279"/>
    </row>
    <row r="536" spans="4:23">
      <c r="D536" s="279"/>
      <c r="E536" s="279"/>
      <c r="I536" s="279"/>
      <c r="L536" s="279"/>
      <c r="M536" s="279"/>
      <c r="N536" s="279"/>
      <c r="O536" s="279"/>
      <c r="P536" s="279"/>
      <c r="Q536" s="279"/>
      <c r="R536" s="279"/>
      <c r="S536" s="279"/>
      <c r="T536" s="279"/>
      <c r="U536" s="279"/>
      <c r="V536" s="279"/>
      <c r="W536" s="279"/>
    </row>
    <row r="537" spans="4:23">
      <c r="D537" s="279"/>
      <c r="E537" s="279"/>
      <c r="I537" s="279"/>
      <c r="L537" s="279"/>
      <c r="M537" s="279"/>
      <c r="N537" s="279"/>
      <c r="O537" s="279"/>
      <c r="P537" s="279"/>
      <c r="Q537" s="279"/>
      <c r="R537" s="279"/>
      <c r="S537" s="279"/>
      <c r="T537" s="279"/>
      <c r="U537" s="279"/>
      <c r="V537" s="279"/>
      <c r="W537" s="279"/>
    </row>
    <row r="538" spans="4:23">
      <c r="D538" s="279"/>
      <c r="E538" s="279"/>
      <c r="I538" s="279"/>
      <c r="L538" s="279"/>
      <c r="M538" s="279"/>
      <c r="N538" s="279"/>
      <c r="O538" s="279"/>
      <c r="P538" s="279"/>
      <c r="Q538" s="279"/>
      <c r="R538" s="279"/>
      <c r="S538" s="279"/>
      <c r="T538" s="279"/>
      <c r="U538" s="279"/>
      <c r="V538" s="279"/>
      <c r="W538" s="279"/>
    </row>
    <row r="539" spans="4:23">
      <c r="D539" s="279"/>
      <c r="E539" s="279"/>
      <c r="I539" s="279"/>
      <c r="L539" s="279"/>
      <c r="M539" s="279"/>
      <c r="N539" s="279"/>
      <c r="O539" s="279"/>
      <c r="P539" s="279"/>
      <c r="Q539" s="279"/>
      <c r="R539" s="279"/>
      <c r="S539" s="279"/>
      <c r="T539" s="279"/>
      <c r="U539" s="279"/>
      <c r="V539" s="279"/>
      <c r="W539" s="279"/>
    </row>
    <row r="540" spans="4:23">
      <c r="D540" s="279"/>
      <c r="E540" s="279"/>
      <c r="I540" s="279"/>
      <c r="L540" s="279"/>
      <c r="M540" s="279"/>
      <c r="N540" s="279"/>
      <c r="O540" s="279"/>
      <c r="P540" s="279"/>
      <c r="Q540" s="279"/>
      <c r="R540" s="279"/>
      <c r="S540" s="279"/>
      <c r="T540" s="279"/>
      <c r="U540" s="279"/>
      <c r="V540" s="279"/>
      <c r="W540" s="279"/>
    </row>
    <row r="541" spans="4:23">
      <c r="D541" s="279"/>
      <c r="E541" s="279"/>
      <c r="I541" s="279"/>
      <c r="L541" s="279"/>
      <c r="M541" s="279"/>
      <c r="N541" s="279"/>
      <c r="O541" s="279"/>
      <c r="P541" s="279"/>
      <c r="Q541" s="279"/>
      <c r="R541" s="279"/>
      <c r="S541" s="279"/>
      <c r="T541" s="279"/>
      <c r="U541" s="279"/>
      <c r="V541" s="279"/>
      <c r="W541" s="279"/>
    </row>
    <row r="542" spans="4:23">
      <c r="D542" s="279"/>
      <c r="E542" s="279"/>
      <c r="I542" s="279"/>
      <c r="L542" s="279"/>
      <c r="M542" s="279"/>
      <c r="N542" s="279"/>
      <c r="O542" s="279"/>
      <c r="P542" s="279"/>
      <c r="Q542" s="279"/>
      <c r="R542" s="279"/>
      <c r="S542" s="279"/>
      <c r="T542" s="279"/>
      <c r="U542" s="279"/>
      <c r="V542" s="279"/>
      <c r="W542" s="279"/>
    </row>
    <row r="543" spans="4:23">
      <c r="D543" s="279"/>
      <c r="E543" s="279"/>
      <c r="I543" s="279"/>
      <c r="L543" s="279"/>
      <c r="M543" s="279"/>
      <c r="N543" s="279"/>
      <c r="O543" s="279"/>
      <c r="P543" s="279"/>
      <c r="Q543" s="279"/>
      <c r="R543" s="279"/>
      <c r="S543" s="279"/>
      <c r="T543" s="279"/>
      <c r="U543" s="279"/>
      <c r="V543" s="279"/>
      <c r="W543" s="279"/>
    </row>
    <row r="544" spans="4:23">
      <c r="D544" s="279"/>
      <c r="E544" s="279"/>
      <c r="I544" s="279"/>
      <c r="L544" s="279"/>
      <c r="M544" s="279"/>
      <c r="N544" s="279"/>
      <c r="O544" s="279"/>
      <c r="P544" s="279"/>
      <c r="Q544" s="279"/>
      <c r="R544" s="279"/>
      <c r="S544" s="279"/>
      <c r="T544" s="279"/>
      <c r="U544" s="279"/>
      <c r="V544" s="279"/>
      <c r="W544" s="279"/>
    </row>
    <row r="545" spans="4:23">
      <c r="D545" s="279"/>
      <c r="E545" s="279"/>
      <c r="I545" s="279"/>
      <c r="L545" s="279"/>
      <c r="M545" s="279"/>
      <c r="N545" s="279"/>
      <c r="O545" s="279"/>
      <c r="P545" s="279"/>
      <c r="Q545" s="279"/>
      <c r="R545" s="279"/>
      <c r="S545" s="279"/>
      <c r="T545" s="279"/>
      <c r="U545" s="279"/>
      <c r="V545" s="279"/>
      <c r="W545" s="279"/>
    </row>
    <row r="546" spans="4:23">
      <c r="D546" s="279"/>
      <c r="E546" s="279"/>
      <c r="I546" s="279"/>
      <c r="L546" s="279"/>
      <c r="M546" s="279"/>
      <c r="N546" s="279"/>
      <c r="O546" s="279"/>
      <c r="P546" s="279"/>
      <c r="Q546" s="279"/>
      <c r="R546" s="279"/>
      <c r="S546" s="279"/>
      <c r="T546" s="279"/>
      <c r="U546" s="279"/>
      <c r="V546" s="279"/>
      <c r="W546" s="279"/>
    </row>
    <row r="547" spans="4:23">
      <c r="D547" s="279"/>
      <c r="E547" s="279"/>
      <c r="I547" s="279"/>
      <c r="L547" s="279"/>
      <c r="M547" s="279"/>
      <c r="N547" s="279"/>
      <c r="O547" s="279"/>
      <c r="P547" s="279"/>
      <c r="Q547" s="279"/>
      <c r="R547" s="279"/>
      <c r="S547" s="279"/>
      <c r="T547" s="279"/>
      <c r="U547" s="279"/>
      <c r="V547" s="279"/>
      <c r="W547" s="279"/>
    </row>
    <row r="548" spans="4:23">
      <c r="D548" s="279"/>
      <c r="E548" s="279"/>
      <c r="I548" s="279"/>
      <c r="L548" s="279"/>
      <c r="M548" s="279"/>
      <c r="N548" s="279"/>
      <c r="O548" s="279"/>
      <c r="P548" s="279"/>
      <c r="Q548" s="279"/>
      <c r="R548" s="279"/>
      <c r="S548" s="279"/>
      <c r="T548" s="279"/>
      <c r="U548" s="279"/>
      <c r="V548" s="279"/>
      <c r="W548" s="279"/>
    </row>
    <row r="549" spans="4:23">
      <c r="D549" s="279"/>
      <c r="E549" s="279"/>
      <c r="I549" s="279"/>
      <c r="L549" s="279"/>
      <c r="M549" s="279"/>
      <c r="N549" s="279"/>
      <c r="O549" s="279"/>
      <c r="P549" s="279"/>
      <c r="Q549" s="279"/>
      <c r="R549" s="279"/>
      <c r="S549" s="279"/>
      <c r="T549" s="279"/>
      <c r="U549" s="279"/>
      <c r="V549" s="279"/>
      <c r="W549" s="279"/>
    </row>
    <row r="550" spans="4:23">
      <c r="D550" s="279"/>
      <c r="E550" s="279"/>
      <c r="I550" s="279"/>
      <c r="L550" s="279"/>
      <c r="M550" s="279"/>
      <c r="N550" s="279"/>
      <c r="O550" s="279"/>
      <c r="P550" s="279"/>
      <c r="Q550" s="279"/>
      <c r="R550" s="279"/>
      <c r="S550" s="279"/>
      <c r="T550" s="279"/>
      <c r="U550" s="279"/>
      <c r="V550" s="279"/>
      <c r="W550" s="279"/>
    </row>
    <row r="551" spans="4:23">
      <c r="D551" s="279"/>
      <c r="E551" s="279"/>
      <c r="I551" s="279"/>
      <c r="L551" s="279"/>
      <c r="M551" s="279"/>
      <c r="N551" s="279"/>
      <c r="O551" s="279"/>
      <c r="P551" s="279"/>
      <c r="Q551" s="279"/>
      <c r="R551" s="279"/>
      <c r="S551" s="279"/>
      <c r="T551" s="279"/>
      <c r="U551" s="279"/>
      <c r="V551" s="279"/>
      <c r="W551" s="279"/>
    </row>
    <row r="552" spans="4:23">
      <c r="D552" s="279"/>
      <c r="E552" s="279"/>
      <c r="I552" s="279"/>
      <c r="L552" s="279"/>
      <c r="M552" s="279"/>
      <c r="N552" s="279"/>
      <c r="O552" s="279"/>
      <c r="P552" s="279"/>
      <c r="Q552" s="279"/>
      <c r="R552" s="279"/>
      <c r="S552" s="279"/>
      <c r="T552" s="279"/>
      <c r="U552" s="279"/>
      <c r="V552" s="279"/>
      <c r="W552" s="279"/>
    </row>
    <row r="553" spans="4:23">
      <c r="D553" s="279"/>
      <c r="E553" s="279"/>
      <c r="I553" s="279"/>
      <c r="L553" s="279"/>
      <c r="M553" s="279"/>
      <c r="N553" s="279"/>
      <c r="O553" s="279"/>
      <c r="P553" s="279"/>
      <c r="Q553" s="279"/>
      <c r="R553" s="279"/>
      <c r="S553" s="279"/>
      <c r="T553" s="279"/>
      <c r="U553" s="279"/>
      <c r="V553" s="279"/>
      <c r="W553" s="279"/>
    </row>
    <row r="554" spans="4:23">
      <c r="D554" s="279"/>
      <c r="E554" s="279"/>
      <c r="I554" s="279"/>
      <c r="L554" s="279"/>
      <c r="M554" s="279"/>
      <c r="N554" s="279"/>
      <c r="O554" s="279"/>
      <c r="P554" s="279"/>
      <c r="Q554" s="279"/>
      <c r="R554" s="279"/>
      <c r="S554" s="279"/>
      <c r="T554" s="279"/>
      <c r="U554" s="279"/>
      <c r="V554" s="279"/>
      <c r="W554" s="279"/>
    </row>
    <row r="555" spans="4:23">
      <c r="D555" s="279"/>
      <c r="E555" s="279"/>
      <c r="I555" s="279"/>
      <c r="L555" s="279"/>
      <c r="M555" s="279"/>
      <c r="N555" s="279"/>
      <c r="O555" s="279"/>
      <c r="P555" s="279"/>
      <c r="Q555" s="279"/>
      <c r="R555" s="279"/>
      <c r="S555" s="279"/>
      <c r="T555" s="279"/>
      <c r="U555" s="279"/>
      <c r="V555" s="279"/>
      <c r="W555" s="279"/>
    </row>
    <row r="556" spans="4:23">
      <c r="D556" s="279"/>
      <c r="E556" s="279"/>
      <c r="I556" s="279"/>
      <c r="L556" s="279"/>
      <c r="M556" s="279"/>
      <c r="N556" s="279"/>
      <c r="O556" s="279"/>
      <c r="P556" s="279"/>
      <c r="Q556" s="279"/>
      <c r="R556" s="279"/>
      <c r="S556" s="279"/>
      <c r="T556" s="279"/>
      <c r="U556" s="279"/>
      <c r="V556" s="279"/>
      <c r="W556" s="279"/>
    </row>
    <row r="557" spans="4:23">
      <c r="D557" s="279"/>
      <c r="E557" s="279"/>
      <c r="I557" s="279"/>
      <c r="L557" s="279"/>
      <c r="M557" s="279"/>
      <c r="N557" s="279"/>
      <c r="O557" s="279"/>
      <c r="P557" s="279"/>
      <c r="Q557" s="279"/>
      <c r="R557" s="279"/>
      <c r="S557" s="279"/>
      <c r="T557" s="279"/>
      <c r="U557" s="279"/>
      <c r="V557" s="279"/>
      <c r="W557" s="279"/>
    </row>
    <row r="558" spans="4:23">
      <c r="D558" s="279"/>
      <c r="E558" s="279"/>
      <c r="I558" s="279"/>
      <c r="L558" s="279"/>
      <c r="M558" s="279"/>
      <c r="N558" s="279"/>
      <c r="O558" s="279"/>
      <c r="P558" s="279"/>
      <c r="Q558" s="279"/>
      <c r="R558" s="279"/>
      <c r="S558" s="279"/>
      <c r="T558" s="279"/>
      <c r="U558" s="279"/>
      <c r="V558" s="279"/>
      <c r="W558" s="279"/>
    </row>
    <row r="559" spans="4:23">
      <c r="D559" s="279"/>
      <c r="E559" s="279"/>
      <c r="I559" s="279"/>
      <c r="L559" s="279"/>
      <c r="M559" s="279"/>
      <c r="N559" s="279"/>
      <c r="O559" s="279"/>
      <c r="P559" s="279"/>
      <c r="Q559" s="279"/>
      <c r="R559" s="279"/>
      <c r="S559" s="279"/>
      <c r="T559" s="279"/>
      <c r="U559" s="279"/>
      <c r="V559" s="279"/>
      <c r="W559" s="279"/>
    </row>
    <row r="560" spans="4:23">
      <c r="D560" s="279"/>
      <c r="E560" s="279"/>
      <c r="I560" s="279"/>
      <c r="L560" s="279"/>
      <c r="M560" s="279"/>
      <c r="N560" s="279"/>
      <c r="O560" s="279"/>
      <c r="P560" s="279"/>
      <c r="Q560" s="279"/>
      <c r="R560" s="279"/>
      <c r="S560" s="279"/>
      <c r="T560" s="279"/>
      <c r="U560" s="279"/>
      <c r="V560" s="279"/>
      <c r="W560" s="279"/>
    </row>
    <row r="561" spans="4:23">
      <c r="D561" s="279"/>
      <c r="E561" s="279"/>
      <c r="I561" s="279"/>
      <c r="L561" s="279"/>
      <c r="M561" s="279"/>
      <c r="N561" s="279"/>
      <c r="O561" s="279"/>
      <c r="P561" s="279"/>
      <c r="Q561" s="279"/>
      <c r="R561" s="279"/>
      <c r="S561" s="279"/>
      <c r="T561" s="279"/>
      <c r="U561" s="279"/>
      <c r="V561" s="279"/>
      <c r="W561" s="279"/>
    </row>
    <row r="562" spans="4:23">
      <c r="D562" s="279"/>
      <c r="E562" s="279"/>
      <c r="I562" s="279"/>
      <c r="L562" s="279"/>
      <c r="M562" s="279"/>
      <c r="N562" s="279"/>
      <c r="O562" s="279"/>
      <c r="P562" s="279"/>
      <c r="Q562" s="279"/>
      <c r="R562" s="279"/>
      <c r="S562" s="279"/>
      <c r="T562" s="279"/>
      <c r="U562" s="279"/>
      <c r="V562" s="279"/>
      <c r="W562" s="279"/>
    </row>
    <row r="563" spans="4:23">
      <c r="D563" s="279"/>
      <c r="E563" s="279"/>
      <c r="I563" s="279"/>
      <c r="L563" s="279"/>
      <c r="M563" s="279"/>
      <c r="N563" s="279"/>
      <c r="O563" s="279"/>
      <c r="P563" s="279"/>
      <c r="Q563" s="279"/>
      <c r="R563" s="279"/>
      <c r="S563" s="279"/>
      <c r="T563" s="279"/>
      <c r="U563" s="279"/>
      <c r="V563" s="279"/>
      <c r="W563" s="279"/>
    </row>
    <row r="564" spans="4:23">
      <c r="D564" s="279"/>
      <c r="E564" s="279"/>
      <c r="I564" s="279"/>
      <c r="L564" s="279"/>
      <c r="M564" s="279"/>
      <c r="N564" s="279"/>
      <c r="O564" s="279"/>
      <c r="P564" s="279"/>
      <c r="Q564" s="279"/>
      <c r="R564" s="279"/>
      <c r="S564" s="279"/>
      <c r="T564" s="279"/>
      <c r="U564" s="279"/>
      <c r="V564" s="279"/>
      <c r="W564" s="279"/>
    </row>
    <row r="565" spans="4:23">
      <c r="D565" s="279"/>
      <c r="E565" s="279"/>
      <c r="I565" s="279"/>
      <c r="L565" s="279"/>
      <c r="M565" s="279"/>
      <c r="N565" s="279"/>
      <c r="O565" s="279"/>
      <c r="P565" s="279"/>
      <c r="Q565" s="279"/>
      <c r="R565" s="279"/>
      <c r="S565" s="279"/>
      <c r="T565" s="279"/>
      <c r="U565" s="279"/>
      <c r="V565" s="279"/>
      <c r="W565" s="279"/>
    </row>
    <row r="566" spans="4:23">
      <c r="D566" s="279"/>
      <c r="E566" s="279"/>
      <c r="I566" s="279"/>
      <c r="L566" s="279"/>
      <c r="M566" s="279"/>
      <c r="N566" s="279"/>
      <c r="O566" s="279"/>
      <c r="P566" s="279"/>
      <c r="Q566" s="279"/>
      <c r="R566" s="279"/>
      <c r="S566" s="279"/>
      <c r="T566" s="279"/>
      <c r="U566" s="279"/>
      <c r="V566" s="279"/>
      <c r="W566" s="279"/>
    </row>
    <row r="567" spans="4:23">
      <c r="D567" s="279"/>
      <c r="E567" s="279"/>
      <c r="I567" s="279"/>
      <c r="L567" s="279"/>
      <c r="M567" s="279"/>
      <c r="N567" s="279"/>
      <c r="O567" s="279"/>
      <c r="P567" s="279"/>
      <c r="Q567" s="279"/>
      <c r="R567" s="279"/>
      <c r="S567" s="279"/>
      <c r="T567" s="279"/>
      <c r="U567" s="279"/>
      <c r="V567" s="279"/>
      <c r="W567" s="279"/>
    </row>
    <row r="568" spans="4:23">
      <c r="D568" s="279"/>
      <c r="E568" s="279"/>
      <c r="I568" s="279"/>
      <c r="L568" s="279"/>
      <c r="M568" s="279"/>
      <c r="N568" s="279"/>
      <c r="O568" s="279"/>
      <c r="P568" s="279"/>
      <c r="Q568" s="279"/>
      <c r="R568" s="279"/>
      <c r="S568" s="279"/>
      <c r="T568" s="279"/>
      <c r="U568" s="279"/>
      <c r="V568" s="279"/>
      <c r="W568" s="279"/>
    </row>
    <row r="569" spans="4:23">
      <c r="D569" s="279"/>
      <c r="E569" s="279"/>
      <c r="I569" s="279"/>
      <c r="L569" s="279"/>
      <c r="M569" s="279"/>
      <c r="N569" s="279"/>
      <c r="O569" s="279"/>
      <c r="P569" s="279"/>
      <c r="Q569" s="279"/>
      <c r="R569" s="279"/>
      <c r="S569" s="279"/>
      <c r="T569" s="279"/>
      <c r="U569" s="279"/>
      <c r="V569" s="279"/>
      <c r="W569" s="279"/>
    </row>
    <row r="570" spans="4:23">
      <c r="D570" s="279"/>
      <c r="E570" s="279"/>
      <c r="I570" s="279"/>
      <c r="L570" s="279"/>
      <c r="M570" s="279"/>
      <c r="N570" s="279"/>
      <c r="O570" s="279"/>
      <c r="P570" s="279"/>
      <c r="Q570" s="279"/>
      <c r="R570" s="279"/>
      <c r="S570" s="279"/>
      <c r="T570" s="279"/>
      <c r="U570" s="279"/>
      <c r="V570" s="279"/>
      <c r="W570" s="279"/>
    </row>
    <row r="571" spans="4:23">
      <c r="D571" s="279"/>
      <c r="E571" s="279"/>
      <c r="I571" s="279"/>
      <c r="L571" s="279"/>
      <c r="M571" s="279"/>
      <c r="N571" s="279"/>
      <c r="O571" s="279"/>
      <c r="P571" s="279"/>
      <c r="Q571" s="279"/>
      <c r="R571" s="279"/>
      <c r="S571" s="279"/>
      <c r="T571" s="279"/>
      <c r="U571" s="279"/>
      <c r="V571" s="279"/>
      <c r="W571" s="279"/>
    </row>
    <row r="572" spans="4:23">
      <c r="D572" s="279"/>
      <c r="E572" s="279"/>
      <c r="I572" s="279"/>
      <c r="L572" s="279"/>
      <c r="M572" s="279"/>
      <c r="N572" s="279"/>
      <c r="O572" s="279"/>
      <c r="P572" s="279"/>
      <c r="Q572" s="279"/>
      <c r="R572" s="279"/>
      <c r="S572" s="279"/>
      <c r="T572" s="279"/>
      <c r="U572" s="279"/>
      <c r="V572" s="279"/>
      <c r="W572" s="279"/>
    </row>
    <row r="573" spans="4:23">
      <c r="D573" s="279"/>
      <c r="E573" s="279"/>
      <c r="I573" s="279"/>
      <c r="L573" s="279"/>
      <c r="M573" s="279"/>
      <c r="N573" s="279"/>
      <c r="O573" s="279"/>
      <c r="P573" s="279"/>
      <c r="Q573" s="279"/>
      <c r="R573" s="279"/>
      <c r="S573" s="279"/>
      <c r="T573" s="279"/>
      <c r="U573" s="279"/>
      <c r="V573" s="279"/>
      <c r="W573" s="279"/>
    </row>
    <row r="574" spans="4:23">
      <c r="D574" s="279"/>
      <c r="E574" s="279"/>
      <c r="I574" s="279"/>
      <c r="L574" s="279"/>
      <c r="M574" s="279"/>
      <c r="N574" s="279"/>
      <c r="O574" s="279"/>
      <c r="P574" s="279"/>
      <c r="Q574" s="279"/>
      <c r="R574" s="279"/>
      <c r="S574" s="279"/>
      <c r="T574" s="279"/>
      <c r="U574" s="279"/>
      <c r="V574" s="279"/>
      <c r="W574" s="279"/>
    </row>
    <row r="575" spans="4:23">
      <c r="D575" s="279"/>
      <c r="E575" s="279"/>
      <c r="I575" s="279"/>
      <c r="L575" s="279"/>
      <c r="M575" s="279"/>
      <c r="N575" s="279"/>
      <c r="O575" s="279"/>
      <c r="P575" s="279"/>
      <c r="Q575" s="279"/>
      <c r="R575" s="279"/>
      <c r="S575" s="279"/>
      <c r="T575" s="279"/>
      <c r="U575" s="279"/>
      <c r="V575" s="279"/>
      <c r="W575" s="279"/>
    </row>
    <row r="576" spans="4:23">
      <c r="D576" s="279"/>
      <c r="E576" s="279"/>
      <c r="I576" s="279"/>
      <c r="L576" s="279"/>
      <c r="M576" s="279"/>
      <c r="N576" s="279"/>
      <c r="O576" s="279"/>
      <c r="P576" s="279"/>
      <c r="Q576" s="279"/>
      <c r="R576" s="279"/>
      <c r="S576" s="279"/>
      <c r="T576" s="279"/>
      <c r="U576" s="279"/>
      <c r="V576" s="279"/>
      <c r="W576" s="279"/>
    </row>
    <row r="577" spans="4:23">
      <c r="D577" s="279"/>
      <c r="E577" s="279"/>
      <c r="I577" s="279"/>
      <c r="L577" s="279"/>
      <c r="M577" s="279"/>
      <c r="N577" s="279"/>
      <c r="O577" s="279"/>
      <c r="P577" s="279"/>
      <c r="Q577" s="279"/>
      <c r="R577" s="279"/>
      <c r="S577" s="279"/>
      <c r="T577" s="279"/>
      <c r="U577" s="279"/>
      <c r="V577" s="279"/>
      <c r="W577" s="279"/>
    </row>
    <row r="578" spans="4:23">
      <c r="D578" s="279"/>
      <c r="E578" s="279"/>
      <c r="I578" s="279"/>
      <c r="L578" s="279"/>
      <c r="M578" s="279"/>
      <c r="N578" s="279"/>
      <c r="O578" s="279"/>
      <c r="P578" s="279"/>
      <c r="Q578" s="279"/>
      <c r="R578" s="279"/>
      <c r="S578" s="279"/>
      <c r="T578" s="279"/>
      <c r="U578" s="279"/>
      <c r="V578" s="279"/>
      <c r="W578" s="279"/>
    </row>
    <row r="579" spans="4:23">
      <c r="D579" s="279"/>
      <c r="E579" s="279"/>
      <c r="I579" s="279"/>
      <c r="L579" s="279"/>
      <c r="M579" s="279"/>
      <c r="N579" s="279"/>
      <c r="O579" s="279"/>
      <c r="P579" s="279"/>
      <c r="Q579" s="279"/>
      <c r="R579" s="279"/>
      <c r="S579" s="279"/>
      <c r="T579" s="279"/>
      <c r="U579" s="279"/>
      <c r="V579" s="279"/>
      <c r="W579" s="279"/>
    </row>
    <row r="580" spans="4:23">
      <c r="D580" s="279"/>
      <c r="E580" s="279"/>
      <c r="I580" s="279"/>
      <c r="L580" s="279"/>
      <c r="M580" s="279"/>
      <c r="N580" s="279"/>
      <c r="O580" s="279"/>
      <c r="P580" s="279"/>
      <c r="Q580" s="279"/>
      <c r="R580" s="279"/>
      <c r="S580" s="279"/>
      <c r="T580" s="279"/>
      <c r="U580" s="279"/>
      <c r="V580" s="279"/>
      <c r="W580" s="279"/>
    </row>
    <row r="581" spans="4:23">
      <c r="D581" s="279"/>
      <c r="E581" s="279"/>
      <c r="I581" s="279"/>
      <c r="L581" s="279"/>
      <c r="M581" s="279"/>
      <c r="N581" s="279"/>
      <c r="O581" s="279"/>
      <c r="P581" s="279"/>
      <c r="Q581" s="279"/>
      <c r="R581" s="279"/>
      <c r="S581" s="279"/>
      <c r="T581" s="279"/>
      <c r="U581" s="279"/>
      <c r="V581" s="279"/>
      <c r="W581" s="279"/>
    </row>
    <row r="582" spans="4:23">
      <c r="D582" s="279"/>
      <c r="E582" s="279"/>
      <c r="I582" s="279"/>
      <c r="L582" s="279"/>
      <c r="M582" s="279"/>
      <c r="N582" s="279"/>
      <c r="O582" s="279"/>
      <c r="P582" s="279"/>
      <c r="Q582" s="279"/>
      <c r="R582" s="279"/>
      <c r="S582" s="279"/>
      <c r="T582" s="279"/>
      <c r="U582" s="279"/>
      <c r="V582" s="279"/>
      <c r="W582" s="279"/>
    </row>
    <row r="583" spans="4:23">
      <c r="D583" s="279"/>
      <c r="E583" s="279"/>
      <c r="I583" s="279"/>
      <c r="L583" s="279"/>
      <c r="M583" s="279"/>
      <c r="N583" s="279"/>
      <c r="O583" s="279"/>
      <c r="P583" s="279"/>
      <c r="Q583" s="279"/>
      <c r="R583" s="279"/>
      <c r="S583" s="279"/>
      <c r="T583" s="279"/>
      <c r="U583" s="279"/>
      <c r="V583" s="279"/>
      <c r="W583" s="279"/>
    </row>
    <row r="584" spans="4:23">
      <c r="D584" s="279"/>
      <c r="E584" s="279"/>
      <c r="I584" s="279"/>
      <c r="L584" s="279"/>
      <c r="M584" s="279"/>
      <c r="N584" s="279"/>
      <c r="O584" s="279"/>
      <c r="P584" s="279"/>
      <c r="Q584" s="279"/>
      <c r="R584" s="279"/>
      <c r="S584" s="279"/>
      <c r="T584" s="279"/>
      <c r="U584" s="279"/>
      <c r="V584" s="279"/>
      <c r="W584" s="279"/>
    </row>
    <row r="585" spans="4:23">
      <c r="D585" s="279"/>
      <c r="E585" s="279"/>
      <c r="I585" s="279"/>
      <c r="L585" s="279"/>
      <c r="M585" s="279"/>
      <c r="N585" s="279"/>
      <c r="O585" s="279"/>
      <c r="P585" s="279"/>
      <c r="Q585" s="279"/>
      <c r="R585" s="279"/>
      <c r="S585" s="279"/>
      <c r="T585" s="279"/>
      <c r="U585" s="279"/>
      <c r="V585" s="279"/>
      <c r="W585" s="279"/>
    </row>
    <row r="586" spans="4:23">
      <c r="D586" s="279"/>
      <c r="E586" s="279"/>
      <c r="I586" s="279"/>
      <c r="L586" s="279"/>
      <c r="M586" s="279"/>
      <c r="N586" s="279"/>
      <c r="O586" s="279"/>
      <c r="P586" s="279"/>
      <c r="Q586" s="279"/>
      <c r="R586" s="279"/>
      <c r="S586" s="279"/>
      <c r="T586" s="279"/>
      <c r="U586" s="279"/>
      <c r="V586" s="279"/>
      <c r="W586" s="279"/>
    </row>
    <row r="587" spans="4:23">
      <c r="D587" s="279"/>
      <c r="E587" s="279"/>
      <c r="I587" s="279"/>
      <c r="L587" s="279"/>
      <c r="M587" s="279"/>
      <c r="N587" s="279"/>
      <c r="O587" s="279"/>
      <c r="P587" s="279"/>
      <c r="Q587" s="279"/>
      <c r="R587" s="279"/>
      <c r="S587" s="279"/>
      <c r="T587" s="279"/>
      <c r="U587" s="279"/>
      <c r="V587" s="279"/>
      <c r="W587" s="279"/>
    </row>
    <row r="588" spans="4:23">
      <c r="D588" s="279"/>
      <c r="E588" s="279"/>
      <c r="I588" s="279"/>
      <c r="L588" s="279"/>
      <c r="M588" s="279"/>
      <c r="N588" s="279"/>
      <c r="O588" s="279"/>
      <c r="P588" s="279"/>
      <c r="Q588" s="279"/>
      <c r="R588" s="279"/>
      <c r="S588" s="279"/>
      <c r="T588" s="279"/>
      <c r="U588" s="279"/>
      <c r="V588" s="279"/>
      <c r="W588" s="279"/>
    </row>
    <row r="589" spans="4:23">
      <c r="D589" s="279"/>
      <c r="E589" s="279"/>
      <c r="I589" s="279"/>
      <c r="L589" s="279"/>
      <c r="M589" s="279"/>
      <c r="N589" s="279"/>
      <c r="O589" s="279"/>
      <c r="P589" s="279"/>
      <c r="Q589" s="279"/>
      <c r="R589" s="279"/>
      <c r="S589" s="279"/>
      <c r="T589" s="279"/>
      <c r="U589" s="279"/>
      <c r="V589" s="279"/>
      <c r="W589" s="279"/>
    </row>
    <row r="590" spans="4:23">
      <c r="D590" s="279"/>
      <c r="E590" s="279"/>
      <c r="I590" s="279"/>
      <c r="L590" s="279"/>
      <c r="M590" s="279"/>
      <c r="N590" s="279"/>
      <c r="O590" s="279"/>
      <c r="P590" s="279"/>
      <c r="Q590" s="279"/>
      <c r="R590" s="279"/>
      <c r="S590" s="279"/>
      <c r="T590" s="279"/>
      <c r="U590" s="279"/>
      <c r="V590" s="279"/>
      <c r="W590" s="279"/>
    </row>
    <row r="591" spans="4:23">
      <c r="D591" s="279"/>
      <c r="E591" s="279"/>
      <c r="I591" s="279"/>
      <c r="L591" s="279"/>
      <c r="M591" s="279"/>
      <c r="N591" s="279"/>
      <c r="O591" s="279"/>
      <c r="P591" s="279"/>
      <c r="Q591" s="279"/>
      <c r="R591" s="279"/>
      <c r="S591" s="279"/>
      <c r="T591" s="279"/>
      <c r="U591" s="279"/>
      <c r="V591" s="279"/>
      <c r="W591" s="279"/>
    </row>
    <row r="592" spans="4:23">
      <c r="D592" s="279"/>
      <c r="E592" s="279"/>
      <c r="I592" s="279"/>
      <c r="L592" s="279"/>
      <c r="M592" s="279"/>
      <c r="N592" s="279"/>
      <c r="O592" s="279"/>
      <c r="P592" s="279"/>
      <c r="Q592" s="279"/>
      <c r="R592" s="279"/>
      <c r="S592" s="279"/>
      <c r="T592" s="279"/>
      <c r="U592" s="279"/>
      <c r="V592" s="279"/>
      <c r="W592" s="279"/>
    </row>
    <row r="593" spans="4:23">
      <c r="D593" s="279"/>
      <c r="E593" s="279"/>
      <c r="I593" s="279"/>
      <c r="L593" s="279"/>
      <c r="M593" s="279"/>
      <c r="N593" s="279"/>
      <c r="O593" s="279"/>
      <c r="P593" s="279"/>
      <c r="Q593" s="279"/>
      <c r="R593" s="279"/>
      <c r="S593" s="279"/>
      <c r="T593" s="279"/>
      <c r="U593" s="279"/>
      <c r="V593" s="279"/>
      <c r="W593" s="279"/>
    </row>
    <row r="594" spans="4:23">
      <c r="D594" s="279"/>
      <c r="E594" s="279"/>
      <c r="I594" s="279"/>
      <c r="L594" s="279"/>
      <c r="M594" s="279"/>
      <c r="N594" s="279"/>
      <c r="O594" s="279"/>
      <c r="P594" s="279"/>
      <c r="Q594" s="279"/>
      <c r="R594" s="279"/>
      <c r="S594" s="279"/>
      <c r="T594" s="279"/>
      <c r="U594" s="279"/>
      <c r="V594" s="279"/>
      <c r="W594" s="279"/>
    </row>
    <row r="595" spans="4:23">
      <c r="D595" s="279"/>
      <c r="E595" s="279"/>
      <c r="I595" s="279"/>
      <c r="L595" s="279"/>
      <c r="M595" s="279"/>
      <c r="N595" s="279"/>
      <c r="O595" s="279"/>
      <c r="P595" s="279"/>
      <c r="Q595" s="279"/>
      <c r="R595" s="279"/>
      <c r="S595" s="279"/>
      <c r="T595" s="279"/>
      <c r="U595" s="279"/>
      <c r="V595" s="279"/>
      <c r="W595" s="279"/>
    </row>
    <row r="596" spans="4:23">
      <c r="D596" s="279"/>
      <c r="E596" s="279"/>
      <c r="I596" s="279"/>
      <c r="L596" s="279"/>
      <c r="M596" s="279"/>
      <c r="N596" s="279"/>
      <c r="O596" s="279"/>
      <c r="P596" s="279"/>
      <c r="Q596" s="279"/>
      <c r="R596" s="279"/>
      <c r="S596" s="279"/>
      <c r="T596" s="279"/>
      <c r="U596" s="279"/>
      <c r="V596" s="279"/>
      <c r="W596" s="279"/>
    </row>
    <row r="597" spans="4:23">
      <c r="D597" s="279"/>
      <c r="E597" s="279"/>
      <c r="I597" s="279"/>
      <c r="L597" s="279"/>
      <c r="M597" s="279"/>
      <c r="N597" s="279"/>
      <c r="O597" s="279"/>
      <c r="P597" s="279"/>
      <c r="Q597" s="279"/>
      <c r="R597" s="279"/>
      <c r="S597" s="279"/>
      <c r="T597" s="279"/>
      <c r="U597" s="279"/>
      <c r="V597" s="279"/>
      <c r="W597" s="279"/>
    </row>
    <row r="598" spans="4:23">
      <c r="D598" s="279"/>
      <c r="E598" s="279"/>
      <c r="I598" s="279"/>
      <c r="L598" s="279"/>
      <c r="M598" s="279"/>
      <c r="N598" s="279"/>
      <c r="O598" s="279"/>
      <c r="P598" s="279"/>
      <c r="Q598" s="279"/>
      <c r="R598" s="279"/>
      <c r="S598" s="279"/>
      <c r="T598" s="279"/>
      <c r="U598" s="279"/>
      <c r="V598" s="279"/>
      <c r="W598" s="279"/>
    </row>
    <row r="599" spans="4:23">
      <c r="D599" s="279"/>
      <c r="E599" s="279"/>
      <c r="I599" s="279"/>
      <c r="L599" s="279"/>
      <c r="M599" s="279"/>
      <c r="N599" s="279"/>
      <c r="O599" s="279"/>
      <c r="P599" s="279"/>
      <c r="Q599" s="279"/>
      <c r="R599" s="279"/>
      <c r="S599" s="279"/>
      <c r="T599" s="279"/>
      <c r="U599" s="279"/>
      <c r="V599" s="279"/>
      <c r="W599" s="279"/>
    </row>
    <row r="600" spans="4:23">
      <c r="D600" s="279"/>
      <c r="E600" s="279"/>
      <c r="I600" s="279"/>
      <c r="L600" s="279"/>
      <c r="M600" s="279"/>
      <c r="N600" s="279"/>
      <c r="O600" s="279"/>
      <c r="P600" s="279"/>
      <c r="Q600" s="279"/>
      <c r="R600" s="279"/>
      <c r="S600" s="279"/>
      <c r="T600" s="279"/>
      <c r="U600" s="279"/>
      <c r="V600" s="279"/>
      <c r="W600" s="279"/>
    </row>
    <row r="601" spans="4:23">
      <c r="D601" s="279"/>
      <c r="E601" s="279"/>
      <c r="I601" s="279"/>
      <c r="L601" s="279"/>
      <c r="M601" s="279"/>
      <c r="N601" s="279"/>
      <c r="O601" s="279"/>
      <c r="P601" s="279"/>
      <c r="Q601" s="279"/>
      <c r="R601" s="279"/>
      <c r="S601" s="279"/>
      <c r="T601" s="279"/>
      <c r="U601" s="279"/>
      <c r="V601" s="279"/>
      <c r="W601" s="279"/>
    </row>
    <row r="602" spans="4:23">
      <c r="D602" s="279"/>
      <c r="E602" s="279"/>
      <c r="I602" s="279"/>
      <c r="L602" s="279"/>
      <c r="M602" s="279"/>
      <c r="N602" s="279"/>
      <c r="O602" s="279"/>
      <c r="P602" s="279"/>
      <c r="Q602" s="279"/>
      <c r="R602" s="279"/>
      <c r="S602" s="279"/>
      <c r="T602" s="279"/>
      <c r="U602" s="279"/>
      <c r="V602" s="279"/>
      <c r="W602" s="279"/>
    </row>
    <row r="603" spans="4:23">
      <c r="D603" s="279"/>
      <c r="E603" s="279"/>
      <c r="I603" s="279"/>
      <c r="L603" s="279"/>
      <c r="M603" s="279"/>
      <c r="N603" s="279"/>
      <c r="O603" s="279"/>
      <c r="P603" s="279"/>
      <c r="Q603" s="279"/>
      <c r="R603" s="279"/>
      <c r="S603" s="279"/>
      <c r="T603" s="279"/>
      <c r="U603" s="279"/>
      <c r="V603" s="279"/>
      <c r="W603" s="279"/>
    </row>
    <row r="604" spans="4:23">
      <c r="D604" s="279"/>
      <c r="E604" s="279"/>
      <c r="I604" s="279"/>
      <c r="L604" s="279"/>
      <c r="M604" s="279"/>
      <c r="N604" s="279"/>
      <c r="O604" s="279"/>
      <c r="P604" s="279"/>
      <c r="Q604" s="279"/>
      <c r="R604" s="279"/>
      <c r="S604" s="279"/>
      <c r="T604" s="279"/>
      <c r="U604" s="279"/>
      <c r="V604" s="279"/>
      <c r="W604" s="279"/>
    </row>
    <row r="605" spans="4:23">
      <c r="D605" s="279"/>
      <c r="E605" s="279"/>
      <c r="I605" s="279"/>
      <c r="L605" s="279"/>
      <c r="M605" s="279"/>
      <c r="N605" s="279"/>
      <c r="O605" s="279"/>
      <c r="P605" s="279"/>
      <c r="Q605" s="279"/>
      <c r="R605" s="279"/>
      <c r="S605" s="279"/>
      <c r="T605" s="279"/>
      <c r="U605" s="279"/>
      <c r="V605" s="279"/>
      <c r="W605" s="279"/>
    </row>
    <row r="606" spans="4:23">
      <c r="D606" s="279"/>
      <c r="E606" s="279"/>
      <c r="I606" s="279"/>
      <c r="L606" s="279"/>
      <c r="M606" s="279"/>
      <c r="N606" s="279"/>
      <c r="O606" s="279"/>
      <c r="P606" s="279"/>
      <c r="Q606" s="279"/>
      <c r="R606" s="279"/>
      <c r="S606" s="279"/>
      <c r="T606" s="279"/>
      <c r="U606" s="279"/>
      <c r="V606" s="279"/>
      <c r="W606" s="279"/>
    </row>
    <row r="607" spans="4:23">
      <c r="D607" s="279"/>
      <c r="E607" s="279"/>
      <c r="I607" s="279"/>
      <c r="L607" s="279"/>
      <c r="M607" s="279"/>
      <c r="N607" s="279"/>
      <c r="O607" s="279"/>
      <c r="P607" s="279"/>
      <c r="Q607" s="279"/>
      <c r="R607" s="279"/>
      <c r="S607" s="279"/>
      <c r="T607" s="279"/>
      <c r="U607" s="279"/>
      <c r="V607" s="279"/>
      <c r="W607" s="279"/>
    </row>
    <row r="608" spans="4:23">
      <c r="D608" s="279"/>
      <c r="E608" s="279"/>
      <c r="I608" s="279"/>
      <c r="L608" s="279"/>
      <c r="M608" s="279"/>
      <c r="N608" s="279"/>
      <c r="O608" s="279"/>
      <c r="P608" s="279"/>
      <c r="Q608" s="279"/>
      <c r="R608" s="279"/>
      <c r="S608" s="279"/>
      <c r="T608" s="279"/>
      <c r="U608" s="279"/>
      <c r="V608" s="279"/>
      <c r="W608" s="279"/>
    </row>
    <row r="609" spans="4:23">
      <c r="D609" s="279"/>
      <c r="E609" s="279"/>
      <c r="I609" s="279"/>
      <c r="L609" s="279"/>
      <c r="M609" s="279"/>
      <c r="N609" s="279"/>
      <c r="O609" s="279"/>
      <c r="P609" s="279"/>
      <c r="Q609" s="279"/>
      <c r="R609" s="279"/>
      <c r="S609" s="279"/>
      <c r="T609" s="279"/>
      <c r="U609" s="279"/>
      <c r="V609" s="279"/>
      <c r="W609" s="279"/>
    </row>
    <row r="610" spans="4:23">
      <c r="D610" s="279"/>
      <c r="E610" s="279"/>
      <c r="I610" s="279"/>
      <c r="L610" s="279"/>
      <c r="M610" s="279"/>
      <c r="N610" s="279"/>
      <c r="O610" s="279"/>
      <c r="P610" s="279"/>
      <c r="Q610" s="279"/>
      <c r="R610" s="279"/>
      <c r="S610" s="279"/>
      <c r="T610" s="279"/>
      <c r="U610" s="279"/>
      <c r="V610" s="279"/>
      <c r="W610" s="279"/>
    </row>
    <row r="611" spans="4:23">
      <c r="D611" s="279"/>
      <c r="E611" s="279"/>
      <c r="I611" s="279"/>
      <c r="L611" s="279"/>
      <c r="M611" s="279"/>
      <c r="N611" s="279"/>
      <c r="O611" s="279"/>
      <c r="P611" s="279"/>
      <c r="Q611" s="279"/>
      <c r="R611" s="279"/>
      <c r="S611" s="279"/>
      <c r="T611" s="279"/>
      <c r="U611" s="279"/>
      <c r="V611" s="279"/>
      <c r="W611" s="279"/>
    </row>
    <row r="612" spans="4:23">
      <c r="D612" s="279"/>
      <c r="E612" s="279"/>
      <c r="I612" s="279"/>
      <c r="L612" s="279"/>
      <c r="M612" s="279"/>
      <c r="N612" s="279"/>
      <c r="O612" s="279"/>
      <c r="P612" s="279"/>
      <c r="Q612" s="279"/>
      <c r="R612" s="279"/>
      <c r="S612" s="279"/>
      <c r="T612" s="279"/>
      <c r="U612" s="279"/>
      <c r="V612" s="279"/>
      <c r="W612" s="279"/>
    </row>
    <row r="613" spans="4:23">
      <c r="D613" s="279"/>
      <c r="E613" s="279"/>
      <c r="I613" s="279"/>
      <c r="L613" s="279"/>
      <c r="M613" s="279"/>
      <c r="N613" s="279"/>
      <c r="O613" s="279"/>
      <c r="P613" s="279"/>
      <c r="Q613" s="279"/>
      <c r="R613" s="279"/>
      <c r="S613" s="279"/>
      <c r="T613" s="279"/>
      <c r="U613" s="279"/>
      <c r="V613" s="279"/>
      <c r="W613" s="279"/>
    </row>
    <row r="614" spans="4:23">
      <c r="D614" s="279"/>
      <c r="E614" s="279"/>
      <c r="I614" s="279"/>
      <c r="L614" s="279"/>
      <c r="M614" s="279"/>
      <c r="N614" s="279"/>
      <c r="O614" s="279"/>
      <c r="P614" s="279"/>
      <c r="Q614" s="279"/>
      <c r="R614" s="279"/>
      <c r="S614" s="279"/>
      <c r="T614" s="279"/>
      <c r="U614" s="279"/>
      <c r="V614" s="279"/>
      <c r="W614" s="279"/>
    </row>
    <row r="615" spans="4:23">
      <c r="D615" s="279"/>
      <c r="E615" s="279"/>
      <c r="I615" s="279"/>
      <c r="L615" s="279"/>
      <c r="M615" s="279"/>
      <c r="N615" s="279"/>
      <c r="O615" s="279"/>
      <c r="P615" s="279"/>
      <c r="Q615" s="279"/>
      <c r="R615" s="279"/>
      <c r="S615" s="279"/>
      <c r="T615" s="279"/>
      <c r="U615" s="279"/>
      <c r="V615" s="279"/>
      <c r="W615" s="279"/>
    </row>
    <row r="616" spans="4:23">
      <c r="D616" s="279"/>
      <c r="E616" s="279"/>
      <c r="I616" s="279"/>
      <c r="L616" s="279"/>
      <c r="M616" s="279"/>
      <c r="N616" s="279"/>
      <c r="O616" s="279"/>
      <c r="P616" s="279"/>
      <c r="Q616" s="279"/>
      <c r="R616" s="279"/>
      <c r="S616" s="279"/>
      <c r="T616" s="279"/>
      <c r="U616" s="279"/>
      <c r="V616" s="279"/>
      <c r="W616" s="279"/>
    </row>
    <row r="617" spans="4:23">
      <c r="D617" s="279"/>
      <c r="E617" s="279"/>
      <c r="I617" s="279"/>
      <c r="L617" s="279"/>
      <c r="M617" s="279"/>
      <c r="N617" s="279"/>
      <c r="O617" s="279"/>
      <c r="P617" s="279"/>
      <c r="Q617" s="279"/>
      <c r="R617" s="279"/>
      <c r="S617" s="279"/>
      <c r="T617" s="279"/>
      <c r="U617" s="279"/>
      <c r="V617" s="279"/>
      <c r="W617" s="279"/>
    </row>
    <row r="618" spans="4:23">
      <c r="D618" s="279"/>
      <c r="E618" s="279"/>
      <c r="I618" s="279"/>
      <c r="L618" s="279"/>
      <c r="M618" s="279"/>
      <c r="N618" s="279"/>
      <c r="O618" s="279"/>
      <c r="P618" s="279"/>
      <c r="Q618" s="279"/>
      <c r="R618" s="279"/>
      <c r="S618" s="279"/>
      <c r="T618" s="279"/>
      <c r="U618" s="279"/>
      <c r="V618" s="279"/>
      <c r="W618" s="279"/>
    </row>
    <row r="619" spans="4:23">
      <c r="D619" s="279"/>
      <c r="E619" s="279"/>
      <c r="I619" s="279"/>
      <c r="L619" s="279"/>
      <c r="M619" s="279"/>
      <c r="N619" s="279"/>
      <c r="O619" s="279"/>
      <c r="P619" s="279"/>
      <c r="Q619" s="279"/>
      <c r="R619" s="279"/>
      <c r="S619" s="279"/>
      <c r="T619" s="279"/>
      <c r="U619" s="279"/>
      <c r="V619" s="279"/>
      <c r="W619" s="279"/>
    </row>
    <row r="620" spans="4:23">
      <c r="D620" s="279"/>
      <c r="E620" s="279"/>
      <c r="I620" s="279"/>
      <c r="L620" s="279"/>
      <c r="M620" s="279"/>
      <c r="N620" s="279"/>
      <c r="O620" s="279"/>
      <c r="P620" s="279"/>
      <c r="Q620" s="279"/>
      <c r="R620" s="279"/>
      <c r="S620" s="279"/>
      <c r="T620" s="279"/>
      <c r="U620" s="279"/>
      <c r="V620" s="279"/>
      <c r="W620" s="279"/>
    </row>
    <row r="621" spans="4:23">
      <c r="D621" s="279"/>
      <c r="E621" s="279"/>
      <c r="I621" s="279"/>
      <c r="L621" s="279"/>
      <c r="M621" s="279"/>
      <c r="N621" s="279"/>
      <c r="O621" s="279"/>
      <c r="P621" s="279"/>
      <c r="Q621" s="279"/>
      <c r="R621" s="279"/>
      <c r="S621" s="279"/>
      <c r="T621" s="279"/>
      <c r="U621" s="279"/>
      <c r="V621" s="279"/>
      <c r="W621" s="279"/>
    </row>
    <row r="622" spans="4:23">
      <c r="D622" s="279"/>
      <c r="E622" s="279"/>
      <c r="I622" s="279"/>
      <c r="L622" s="279"/>
      <c r="M622" s="279"/>
      <c r="N622" s="279"/>
      <c r="O622" s="279"/>
      <c r="P622" s="279"/>
      <c r="Q622" s="279"/>
      <c r="R622" s="279"/>
      <c r="S622" s="279"/>
      <c r="T622" s="279"/>
      <c r="U622" s="279"/>
      <c r="V622" s="279"/>
      <c r="W622" s="279"/>
    </row>
    <row r="623" spans="4:23">
      <c r="D623" s="279"/>
      <c r="E623" s="279"/>
      <c r="I623" s="279"/>
      <c r="L623" s="279"/>
      <c r="M623" s="279"/>
      <c r="N623" s="279"/>
      <c r="O623" s="279"/>
      <c r="P623" s="279"/>
      <c r="Q623" s="279"/>
      <c r="R623" s="279"/>
      <c r="S623" s="279"/>
      <c r="T623" s="279"/>
      <c r="U623" s="279"/>
      <c r="V623" s="279"/>
      <c r="W623" s="279"/>
    </row>
    <row r="624" spans="4:23">
      <c r="D624" s="279"/>
      <c r="E624" s="279"/>
      <c r="I624" s="279"/>
      <c r="L624" s="279"/>
      <c r="M624" s="279"/>
      <c r="N624" s="279"/>
      <c r="O624" s="279"/>
      <c r="P624" s="279"/>
      <c r="Q624" s="279"/>
      <c r="R624" s="279"/>
      <c r="S624" s="279"/>
      <c r="T624" s="279"/>
      <c r="U624" s="279"/>
      <c r="V624" s="279"/>
      <c r="W624" s="279"/>
    </row>
    <row r="625" spans="4:23">
      <c r="D625" s="279"/>
      <c r="E625" s="279"/>
      <c r="I625" s="279"/>
      <c r="L625" s="279"/>
      <c r="M625" s="279"/>
      <c r="N625" s="279"/>
      <c r="O625" s="279"/>
      <c r="P625" s="279"/>
      <c r="Q625" s="279"/>
      <c r="R625" s="279"/>
      <c r="S625" s="279"/>
      <c r="T625" s="279"/>
      <c r="U625" s="279"/>
      <c r="V625" s="279"/>
      <c r="W625" s="279"/>
    </row>
    <row r="626" spans="4:23">
      <c r="D626" s="279"/>
      <c r="E626" s="279"/>
      <c r="I626" s="279"/>
      <c r="L626" s="279"/>
      <c r="M626" s="279"/>
      <c r="N626" s="279"/>
      <c r="O626" s="279"/>
      <c r="P626" s="279"/>
      <c r="Q626" s="279"/>
      <c r="R626" s="279"/>
      <c r="S626" s="279"/>
      <c r="T626" s="279"/>
      <c r="U626" s="279"/>
      <c r="V626" s="279"/>
      <c r="W626" s="279"/>
    </row>
    <row r="627" spans="4:23">
      <c r="D627" s="279"/>
      <c r="E627" s="279"/>
      <c r="I627" s="279"/>
      <c r="L627" s="279"/>
      <c r="M627" s="279"/>
      <c r="N627" s="279"/>
      <c r="O627" s="279"/>
      <c r="P627" s="279"/>
      <c r="Q627" s="279"/>
      <c r="R627" s="279"/>
      <c r="S627" s="279"/>
      <c r="T627" s="279"/>
      <c r="U627" s="279"/>
      <c r="V627" s="279"/>
      <c r="W627" s="279"/>
    </row>
    <row r="628" spans="4:23">
      <c r="D628" s="279"/>
      <c r="E628" s="279"/>
      <c r="I628" s="279"/>
      <c r="L628" s="279"/>
      <c r="M628" s="279"/>
      <c r="N628" s="279"/>
      <c r="O628" s="279"/>
      <c r="P628" s="279"/>
      <c r="Q628" s="279"/>
      <c r="R628" s="279"/>
      <c r="S628" s="279"/>
      <c r="T628" s="279"/>
      <c r="U628" s="279"/>
      <c r="V628" s="279"/>
      <c r="W628" s="279"/>
    </row>
    <row r="629" spans="4:23">
      <c r="D629" s="279"/>
      <c r="E629" s="279"/>
      <c r="I629" s="279"/>
      <c r="L629" s="279"/>
      <c r="M629" s="279"/>
      <c r="N629" s="279"/>
      <c r="O629" s="279"/>
      <c r="P629" s="279"/>
      <c r="Q629" s="279"/>
      <c r="R629" s="279"/>
      <c r="S629" s="279"/>
      <c r="T629" s="279"/>
      <c r="U629" s="279"/>
      <c r="V629" s="279"/>
      <c r="W629" s="279"/>
    </row>
    <row r="630" spans="4:23">
      <c r="D630" s="279"/>
      <c r="E630" s="279"/>
      <c r="I630" s="279"/>
      <c r="L630" s="279"/>
      <c r="M630" s="279"/>
      <c r="N630" s="279"/>
      <c r="O630" s="279"/>
      <c r="P630" s="279"/>
      <c r="Q630" s="279"/>
      <c r="R630" s="279"/>
      <c r="S630" s="279"/>
      <c r="T630" s="279"/>
      <c r="U630" s="279"/>
      <c r="V630" s="279"/>
      <c r="W630" s="279"/>
    </row>
    <row r="631" spans="4:23">
      <c r="D631" s="279"/>
      <c r="E631" s="279"/>
      <c r="I631" s="279"/>
      <c r="L631" s="279"/>
      <c r="M631" s="279"/>
      <c r="N631" s="279"/>
      <c r="O631" s="279"/>
      <c r="P631" s="279"/>
      <c r="Q631" s="279"/>
      <c r="R631" s="279"/>
      <c r="S631" s="279"/>
      <c r="T631" s="279"/>
      <c r="U631" s="279"/>
      <c r="V631" s="279"/>
      <c r="W631" s="279"/>
    </row>
    <row r="632" spans="4:23">
      <c r="D632" s="279"/>
      <c r="E632" s="279"/>
      <c r="I632" s="279"/>
      <c r="L632" s="279"/>
      <c r="M632" s="279"/>
      <c r="N632" s="279"/>
      <c r="O632" s="279"/>
      <c r="P632" s="279"/>
      <c r="Q632" s="279"/>
      <c r="R632" s="279"/>
      <c r="S632" s="279"/>
      <c r="T632" s="279"/>
      <c r="U632" s="279"/>
      <c r="V632" s="279"/>
      <c r="W632" s="279"/>
    </row>
    <row r="633" spans="4:23">
      <c r="D633" s="279"/>
      <c r="E633" s="279"/>
      <c r="I633" s="279"/>
      <c r="L633" s="279"/>
      <c r="M633" s="279"/>
      <c r="N633" s="279"/>
      <c r="O633" s="279"/>
      <c r="P633" s="279"/>
      <c r="Q633" s="279"/>
      <c r="R633" s="279"/>
      <c r="S633" s="279"/>
      <c r="T633" s="279"/>
      <c r="U633" s="279"/>
      <c r="V633" s="279"/>
      <c r="W633" s="279"/>
    </row>
    <row r="634" spans="4:23">
      <c r="D634" s="279"/>
      <c r="E634" s="279"/>
      <c r="I634" s="279"/>
      <c r="L634" s="279"/>
      <c r="M634" s="279"/>
      <c r="N634" s="279"/>
      <c r="O634" s="279"/>
      <c r="P634" s="279"/>
      <c r="Q634" s="279"/>
      <c r="R634" s="279"/>
      <c r="S634" s="279"/>
      <c r="T634" s="279"/>
      <c r="U634" s="279"/>
      <c r="V634" s="279"/>
      <c r="W634" s="279"/>
    </row>
    <row r="635" spans="4:23">
      <c r="D635" s="279"/>
      <c r="E635" s="279"/>
      <c r="I635" s="279"/>
      <c r="L635" s="279"/>
      <c r="M635" s="279"/>
      <c r="N635" s="279"/>
      <c r="O635" s="279"/>
      <c r="P635" s="279"/>
      <c r="Q635" s="279"/>
      <c r="R635" s="279"/>
      <c r="S635" s="279"/>
      <c r="T635" s="279"/>
      <c r="U635" s="279"/>
      <c r="V635" s="279"/>
      <c r="W635" s="279"/>
    </row>
    <row r="636" spans="4:23">
      <c r="D636" s="279"/>
      <c r="E636" s="279"/>
      <c r="I636" s="279"/>
      <c r="L636" s="279"/>
      <c r="M636" s="279"/>
      <c r="N636" s="279"/>
      <c r="O636" s="279"/>
      <c r="P636" s="279"/>
      <c r="Q636" s="279"/>
      <c r="R636" s="279"/>
      <c r="S636" s="279"/>
      <c r="T636" s="279"/>
      <c r="U636" s="279"/>
      <c r="V636" s="279"/>
      <c r="W636" s="279"/>
    </row>
    <row r="637" spans="4:23">
      <c r="D637" s="279"/>
      <c r="E637" s="279"/>
      <c r="I637" s="279"/>
      <c r="L637" s="279"/>
      <c r="M637" s="279"/>
      <c r="N637" s="279"/>
      <c r="O637" s="279"/>
      <c r="P637" s="279"/>
      <c r="Q637" s="279"/>
      <c r="R637" s="279"/>
      <c r="S637" s="279"/>
      <c r="T637" s="279"/>
      <c r="U637" s="279"/>
      <c r="V637" s="279"/>
      <c r="W637" s="279"/>
    </row>
    <row r="638" spans="4:23">
      <c r="D638" s="279"/>
      <c r="E638" s="279"/>
      <c r="I638" s="279"/>
      <c r="L638" s="279"/>
      <c r="M638" s="279"/>
      <c r="N638" s="279"/>
      <c r="O638" s="279"/>
      <c r="P638" s="279"/>
      <c r="Q638" s="279"/>
      <c r="R638" s="279"/>
      <c r="S638" s="279"/>
      <c r="T638" s="279"/>
      <c r="U638" s="279"/>
      <c r="V638" s="279"/>
      <c r="W638" s="279"/>
    </row>
    <row r="639" spans="4:23">
      <c r="D639" s="279"/>
      <c r="E639" s="279"/>
      <c r="I639" s="279"/>
      <c r="L639" s="279"/>
      <c r="M639" s="279"/>
      <c r="N639" s="279"/>
      <c r="O639" s="279"/>
      <c r="P639" s="279"/>
      <c r="Q639" s="279"/>
      <c r="R639" s="279"/>
      <c r="S639" s="279"/>
      <c r="T639" s="279"/>
      <c r="U639" s="279"/>
      <c r="V639" s="279"/>
      <c r="W639" s="279"/>
    </row>
    <row r="640" spans="4:23">
      <c r="D640" s="279"/>
      <c r="E640" s="279"/>
      <c r="I640" s="279"/>
      <c r="L640" s="279"/>
      <c r="M640" s="279"/>
      <c r="N640" s="279"/>
      <c r="O640" s="279"/>
      <c r="P640" s="279"/>
      <c r="Q640" s="279"/>
      <c r="R640" s="279"/>
      <c r="S640" s="279"/>
      <c r="T640" s="279"/>
      <c r="U640" s="279"/>
      <c r="V640" s="279"/>
      <c r="W640" s="279"/>
    </row>
    <row r="641" spans="4:23">
      <c r="D641" s="279"/>
      <c r="E641" s="279"/>
      <c r="I641" s="279"/>
      <c r="L641" s="279"/>
      <c r="M641" s="279"/>
      <c r="N641" s="279"/>
      <c r="O641" s="279"/>
      <c r="P641" s="279"/>
      <c r="Q641" s="279"/>
      <c r="R641" s="279"/>
      <c r="S641" s="279"/>
      <c r="T641" s="279"/>
      <c r="U641" s="279"/>
      <c r="V641" s="279"/>
      <c r="W641" s="279"/>
    </row>
    <row r="642" spans="4:23">
      <c r="D642" s="279"/>
      <c r="E642" s="279"/>
      <c r="I642" s="279"/>
      <c r="L642" s="279"/>
      <c r="M642" s="279"/>
      <c r="N642" s="279"/>
      <c r="O642" s="279"/>
      <c r="P642" s="279"/>
      <c r="Q642" s="279"/>
      <c r="R642" s="279"/>
      <c r="S642" s="279"/>
      <c r="T642" s="279"/>
      <c r="U642" s="279"/>
      <c r="V642" s="279"/>
      <c r="W642" s="279"/>
    </row>
    <row r="643" spans="4:23">
      <c r="D643" s="279"/>
      <c r="E643" s="279"/>
      <c r="I643" s="279"/>
      <c r="L643" s="279"/>
      <c r="M643" s="279"/>
      <c r="N643" s="279"/>
      <c r="O643" s="279"/>
      <c r="P643" s="279"/>
      <c r="Q643" s="279"/>
      <c r="R643" s="279"/>
      <c r="S643" s="279"/>
      <c r="T643" s="279"/>
      <c r="U643" s="279"/>
      <c r="V643" s="279"/>
      <c r="W643" s="279"/>
    </row>
    <row r="644" spans="4:23">
      <c r="D644" s="279"/>
      <c r="E644" s="279"/>
      <c r="I644" s="279"/>
      <c r="L644" s="279"/>
      <c r="M644" s="279"/>
      <c r="N644" s="279"/>
      <c r="O644" s="279"/>
      <c r="P644" s="279"/>
      <c r="Q644" s="279"/>
      <c r="R644" s="279"/>
      <c r="S644" s="279"/>
      <c r="T644" s="279"/>
      <c r="U644" s="279"/>
      <c r="V644" s="279"/>
      <c r="W644" s="279"/>
    </row>
    <row r="645" spans="4:23">
      <c r="D645" s="279"/>
      <c r="E645" s="279"/>
      <c r="I645" s="279"/>
      <c r="L645" s="279"/>
      <c r="M645" s="279"/>
      <c r="N645" s="279"/>
      <c r="O645" s="279"/>
      <c r="P645" s="279"/>
      <c r="Q645" s="279"/>
      <c r="R645" s="279"/>
      <c r="S645" s="279"/>
      <c r="T645" s="279"/>
      <c r="U645" s="279"/>
      <c r="V645" s="279"/>
      <c r="W645" s="279"/>
    </row>
    <row r="646" spans="4:23">
      <c r="D646" s="279"/>
      <c r="E646" s="279"/>
      <c r="I646" s="279"/>
      <c r="L646" s="279"/>
      <c r="M646" s="279"/>
      <c r="N646" s="279"/>
      <c r="O646" s="279"/>
      <c r="P646" s="279"/>
      <c r="Q646" s="279"/>
      <c r="R646" s="279"/>
      <c r="S646" s="279"/>
      <c r="T646" s="279"/>
      <c r="U646" s="279"/>
      <c r="V646" s="279"/>
      <c r="W646" s="279"/>
    </row>
    <row r="647" spans="4:23">
      <c r="D647" s="279"/>
      <c r="E647" s="279"/>
      <c r="I647" s="279"/>
      <c r="L647" s="279"/>
      <c r="M647" s="279"/>
      <c r="N647" s="279"/>
      <c r="O647" s="279"/>
      <c r="P647" s="279"/>
      <c r="Q647" s="279"/>
      <c r="R647" s="279"/>
      <c r="S647" s="279"/>
      <c r="T647" s="279"/>
      <c r="U647" s="279"/>
      <c r="V647" s="279"/>
      <c r="W647" s="279"/>
    </row>
    <row r="648" spans="4:23">
      <c r="D648" s="279"/>
      <c r="E648" s="279"/>
      <c r="I648" s="279"/>
      <c r="L648" s="279"/>
      <c r="M648" s="279"/>
      <c r="N648" s="279"/>
      <c r="O648" s="279"/>
      <c r="P648" s="279"/>
      <c r="Q648" s="279"/>
      <c r="R648" s="279"/>
      <c r="S648" s="279"/>
      <c r="T648" s="279"/>
      <c r="U648" s="279"/>
      <c r="V648" s="279"/>
      <c r="W648" s="279"/>
    </row>
    <row r="649" spans="4:23">
      <c r="D649" s="279"/>
      <c r="E649" s="279"/>
      <c r="I649" s="279"/>
      <c r="L649" s="279"/>
      <c r="M649" s="279"/>
      <c r="N649" s="279"/>
      <c r="O649" s="279"/>
      <c r="P649" s="279"/>
      <c r="Q649" s="279"/>
      <c r="R649" s="279"/>
      <c r="S649" s="279"/>
      <c r="T649" s="279"/>
      <c r="U649" s="279"/>
      <c r="V649" s="279"/>
      <c r="W649" s="279"/>
    </row>
    <row r="650" spans="4:23">
      <c r="D650" s="279"/>
      <c r="E650" s="279"/>
      <c r="I650" s="279"/>
      <c r="L650" s="279"/>
      <c r="M650" s="279"/>
      <c r="N650" s="279"/>
      <c r="O650" s="279"/>
      <c r="P650" s="279"/>
      <c r="Q650" s="279"/>
      <c r="R650" s="279"/>
      <c r="S650" s="279"/>
      <c r="T650" s="279"/>
      <c r="U650" s="279"/>
      <c r="V650" s="279"/>
      <c r="W650" s="279"/>
    </row>
    <row r="651" spans="4:23">
      <c r="D651" s="279"/>
      <c r="E651" s="279"/>
      <c r="I651" s="279"/>
      <c r="L651" s="279"/>
      <c r="M651" s="279"/>
      <c r="N651" s="279"/>
      <c r="O651" s="279"/>
      <c r="P651" s="279"/>
      <c r="Q651" s="279"/>
      <c r="R651" s="279"/>
      <c r="S651" s="279"/>
      <c r="T651" s="279"/>
      <c r="U651" s="279"/>
      <c r="V651" s="279"/>
      <c r="W651" s="279"/>
    </row>
    <row r="652" spans="4:23">
      <c r="D652" s="279"/>
      <c r="E652" s="279"/>
      <c r="I652" s="279"/>
      <c r="L652" s="279"/>
      <c r="M652" s="279"/>
      <c r="N652" s="279"/>
      <c r="O652" s="279"/>
      <c r="P652" s="279"/>
      <c r="Q652" s="279"/>
      <c r="R652" s="279"/>
      <c r="S652" s="279"/>
      <c r="T652" s="279"/>
      <c r="U652" s="279"/>
      <c r="V652" s="279"/>
      <c r="W652" s="279"/>
    </row>
    <row r="653" spans="4:23">
      <c r="D653" s="279"/>
      <c r="E653" s="279"/>
      <c r="I653" s="279"/>
      <c r="L653" s="279"/>
      <c r="M653" s="279"/>
      <c r="N653" s="279"/>
      <c r="O653" s="279"/>
      <c r="P653" s="279"/>
      <c r="Q653" s="279"/>
      <c r="R653" s="279"/>
      <c r="S653" s="279"/>
      <c r="T653" s="279"/>
      <c r="U653" s="279"/>
      <c r="V653" s="279"/>
      <c r="W653" s="279"/>
    </row>
    <row r="654" spans="4:23">
      <c r="D654" s="279"/>
      <c r="E654" s="279"/>
      <c r="I654" s="279"/>
      <c r="L654" s="279"/>
      <c r="M654" s="279"/>
      <c r="N654" s="279"/>
      <c r="O654" s="279"/>
      <c r="P654" s="279"/>
      <c r="Q654" s="279"/>
      <c r="R654" s="279"/>
      <c r="S654" s="279"/>
      <c r="T654" s="279"/>
      <c r="U654" s="279"/>
      <c r="V654" s="279"/>
      <c r="W654" s="279"/>
    </row>
    <row r="655" spans="4:23">
      <c r="D655" s="279"/>
      <c r="E655" s="279"/>
      <c r="I655" s="279"/>
      <c r="L655" s="279"/>
      <c r="M655" s="279"/>
      <c r="N655" s="279"/>
      <c r="O655" s="279"/>
      <c r="P655" s="279"/>
      <c r="Q655" s="279"/>
      <c r="R655" s="279"/>
      <c r="S655" s="279"/>
      <c r="T655" s="279"/>
      <c r="U655" s="279"/>
      <c r="V655" s="279"/>
      <c r="W655" s="279"/>
    </row>
    <row r="656" spans="4:23">
      <c r="D656" s="279"/>
      <c r="E656" s="279"/>
      <c r="I656" s="279"/>
      <c r="L656" s="279"/>
      <c r="M656" s="279"/>
      <c r="N656" s="279"/>
      <c r="O656" s="279"/>
      <c r="P656" s="279"/>
      <c r="Q656" s="279"/>
      <c r="R656" s="279"/>
      <c r="S656" s="279"/>
      <c r="T656" s="279"/>
      <c r="U656" s="279"/>
      <c r="V656" s="279"/>
      <c r="W656" s="279"/>
    </row>
    <row r="657" spans="4:23">
      <c r="D657" s="279"/>
      <c r="E657" s="279"/>
      <c r="I657" s="279"/>
      <c r="L657" s="279"/>
      <c r="M657" s="279"/>
      <c r="N657" s="279"/>
      <c r="O657" s="279"/>
      <c r="P657" s="279"/>
      <c r="Q657" s="279"/>
      <c r="R657" s="279"/>
      <c r="S657" s="279"/>
      <c r="T657" s="279"/>
      <c r="U657" s="279"/>
      <c r="V657" s="279"/>
      <c r="W657" s="279"/>
    </row>
    <row r="658" spans="4:23">
      <c r="D658" s="279"/>
      <c r="E658" s="279"/>
      <c r="I658" s="279"/>
      <c r="L658" s="279"/>
      <c r="M658" s="279"/>
      <c r="N658" s="279"/>
      <c r="O658" s="279"/>
      <c r="P658" s="279"/>
      <c r="Q658" s="279"/>
      <c r="R658" s="279"/>
      <c r="S658" s="279"/>
      <c r="T658" s="279"/>
      <c r="U658" s="279"/>
      <c r="V658" s="279"/>
      <c r="W658" s="279"/>
    </row>
    <row r="659" spans="4:23">
      <c r="D659" s="279"/>
      <c r="E659" s="279"/>
      <c r="I659" s="279"/>
      <c r="L659" s="279"/>
      <c r="M659" s="279"/>
      <c r="N659" s="279"/>
      <c r="O659" s="279"/>
      <c r="P659" s="279"/>
      <c r="Q659" s="279"/>
      <c r="R659" s="279"/>
      <c r="S659" s="279"/>
      <c r="T659" s="279"/>
      <c r="U659" s="279"/>
      <c r="V659" s="279"/>
      <c r="W659" s="279"/>
    </row>
    <row r="660" spans="4:23">
      <c r="D660" s="279"/>
      <c r="E660" s="279"/>
      <c r="I660" s="279"/>
      <c r="L660" s="279"/>
      <c r="M660" s="279"/>
      <c r="N660" s="279"/>
      <c r="O660" s="279"/>
      <c r="P660" s="279"/>
      <c r="Q660" s="279"/>
      <c r="R660" s="279"/>
      <c r="S660" s="279"/>
      <c r="T660" s="279"/>
      <c r="U660" s="279"/>
      <c r="V660" s="279"/>
      <c r="W660" s="279"/>
    </row>
    <row r="661" spans="4:23">
      <c r="D661" s="279"/>
      <c r="E661" s="279"/>
      <c r="I661" s="279"/>
      <c r="L661" s="279"/>
      <c r="M661" s="279"/>
      <c r="N661" s="279"/>
      <c r="O661" s="279"/>
      <c r="P661" s="279"/>
      <c r="Q661" s="279"/>
      <c r="R661" s="279"/>
      <c r="S661" s="279"/>
      <c r="T661" s="279"/>
      <c r="U661" s="279"/>
      <c r="V661" s="279"/>
      <c r="W661" s="279"/>
    </row>
    <row r="662" spans="4:23">
      <c r="D662" s="279"/>
      <c r="E662" s="279"/>
      <c r="I662" s="279"/>
      <c r="L662" s="279"/>
      <c r="M662" s="279"/>
      <c r="N662" s="279"/>
      <c r="O662" s="279"/>
      <c r="P662" s="279"/>
      <c r="Q662" s="279"/>
      <c r="R662" s="279"/>
      <c r="S662" s="279"/>
      <c r="T662" s="279"/>
      <c r="U662" s="279"/>
      <c r="V662" s="279"/>
      <c r="W662" s="279"/>
    </row>
    <row r="663" spans="4:23">
      <c r="D663" s="279"/>
      <c r="E663" s="279"/>
      <c r="I663" s="279"/>
      <c r="L663" s="279"/>
      <c r="M663" s="279"/>
      <c r="N663" s="279"/>
      <c r="O663" s="279"/>
      <c r="P663" s="279"/>
      <c r="Q663" s="279"/>
      <c r="R663" s="279"/>
      <c r="S663" s="279"/>
      <c r="T663" s="279"/>
      <c r="U663" s="279"/>
      <c r="V663" s="279"/>
      <c r="W663" s="279"/>
    </row>
    <row r="664" spans="4:23">
      <c r="D664" s="279"/>
      <c r="E664" s="279"/>
      <c r="I664" s="279"/>
      <c r="L664" s="279"/>
      <c r="M664" s="279"/>
      <c r="N664" s="279"/>
      <c r="O664" s="279"/>
      <c r="P664" s="279"/>
      <c r="Q664" s="279"/>
      <c r="R664" s="279"/>
      <c r="S664" s="279"/>
      <c r="T664" s="279"/>
      <c r="U664" s="279"/>
      <c r="V664" s="279"/>
      <c r="W664" s="279"/>
    </row>
    <row r="665" spans="4:23">
      <c r="D665" s="279"/>
      <c r="E665" s="279"/>
      <c r="I665" s="279"/>
      <c r="L665" s="279"/>
      <c r="M665" s="279"/>
      <c r="N665" s="279"/>
      <c r="O665" s="279"/>
      <c r="P665" s="279"/>
      <c r="Q665" s="279"/>
      <c r="R665" s="279"/>
      <c r="S665" s="279"/>
      <c r="T665" s="279"/>
      <c r="U665" s="279"/>
      <c r="V665" s="279"/>
      <c r="W665" s="279"/>
    </row>
    <row r="666" spans="4:23">
      <c r="D666" s="279"/>
      <c r="E666" s="279"/>
      <c r="I666" s="279"/>
      <c r="L666" s="279"/>
      <c r="M666" s="279"/>
      <c r="N666" s="279"/>
      <c r="O666" s="279"/>
      <c r="P666" s="279"/>
      <c r="Q666" s="279"/>
      <c r="R666" s="279"/>
      <c r="S666" s="279"/>
      <c r="T666" s="279"/>
      <c r="U666" s="279"/>
      <c r="V666" s="279"/>
      <c r="W666" s="279"/>
    </row>
    <row r="667" spans="4:23">
      <c r="D667" s="279"/>
      <c r="E667" s="279"/>
      <c r="I667" s="279"/>
      <c r="L667" s="279"/>
      <c r="M667" s="279"/>
      <c r="N667" s="279"/>
      <c r="O667" s="279"/>
      <c r="P667" s="279"/>
      <c r="Q667" s="279"/>
      <c r="R667" s="279"/>
      <c r="S667" s="279"/>
      <c r="T667" s="279"/>
      <c r="U667" s="279"/>
      <c r="V667" s="279"/>
      <c r="W667" s="279"/>
    </row>
    <row r="668" spans="4:23">
      <c r="D668" s="279"/>
      <c r="E668" s="279"/>
      <c r="I668" s="279"/>
      <c r="L668" s="279"/>
      <c r="M668" s="279"/>
      <c r="N668" s="279"/>
      <c r="O668" s="279"/>
      <c r="P668" s="279"/>
      <c r="Q668" s="279"/>
      <c r="R668" s="279"/>
      <c r="S668" s="279"/>
      <c r="T668" s="279"/>
      <c r="U668" s="279"/>
      <c r="V668" s="279"/>
      <c r="W668" s="279"/>
    </row>
    <row r="669" spans="4:23">
      <c r="D669" s="279"/>
      <c r="E669" s="279"/>
      <c r="I669" s="279"/>
      <c r="L669" s="279"/>
      <c r="M669" s="279"/>
      <c r="N669" s="279"/>
      <c r="O669" s="279"/>
      <c r="P669" s="279"/>
      <c r="Q669" s="279"/>
      <c r="R669" s="279"/>
      <c r="S669" s="279"/>
      <c r="T669" s="279"/>
      <c r="U669" s="279"/>
      <c r="V669" s="279"/>
      <c r="W669" s="279"/>
    </row>
    <row r="670" spans="4:23">
      <c r="D670" s="279"/>
      <c r="E670" s="279"/>
      <c r="I670" s="279"/>
      <c r="L670" s="279"/>
      <c r="M670" s="279"/>
      <c r="N670" s="279"/>
      <c r="O670" s="279"/>
      <c r="P670" s="279"/>
      <c r="Q670" s="279"/>
      <c r="R670" s="279"/>
      <c r="S670" s="279"/>
      <c r="T670" s="279"/>
      <c r="U670" s="279"/>
      <c r="V670" s="279"/>
      <c r="W670" s="279"/>
    </row>
    <row r="671" spans="4:23">
      <c r="D671" s="279"/>
      <c r="E671" s="279"/>
      <c r="I671" s="279"/>
      <c r="L671" s="279"/>
      <c r="M671" s="279"/>
      <c r="N671" s="279"/>
      <c r="O671" s="279"/>
      <c r="P671" s="279"/>
      <c r="Q671" s="279"/>
      <c r="R671" s="279"/>
      <c r="S671" s="279"/>
      <c r="T671" s="279"/>
      <c r="U671" s="279"/>
      <c r="V671" s="279"/>
      <c r="W671" s="279"/>
    </row>
    <row r="672" spans="4:23">
      <c r="D672" s="279"/>
      <c r="E672" s="279"/>
      <c r="I672" s="279"/>
      <c r="L672" s="279"/>
      <c r="M672" s="279"/>
      <c r="N672" s="279"/>
      <c r="O672" s="279"/>
      <c r="P672" s="279"/>
      <c r="Q672" s="279"/>
      <c r="R672" s="279"/>
      <c r="S672" s="279"/>
      <c r="T672" s="279"/>
      <c r="U672" s="279"/>
      <c r="V672" s="279"/>
      <c r="W672" s="279"/>
    </row>
    <row r="673" spans="4:23">
      <c r="D673" s="279"/>
      <c r="E673" s="279"/>
      <c r="I673" s="279"/>
      <c r="L673" s="279"/>
      <c r="M673" s="279"/>
      <c r="N673" s="279"/>
      <c r="O673" s="279"/>
      <c r="P673" s="279"/>
      <c r="Q673" s="279"/>
      <c r="R673" s="279"/>
      <c r="S673" s="279"/>
      <c r="T673" s="279"/>
      <c r="U673" s="279"/>
      <c r="V673" s="279"/>
      <c r="W673" s="279"/>
    </row>
    <row r="674" spans="4:23">
      <c r="D674" s="279"/>
      <c r="E674" s="279"/>
      <c r="I674" s="279"/>
      <c r="L674" s="279"/>
      <c r="M674" s="279"/>
      <c r="N674" s="279"/>
      <c r="O674" s="279"/>
      <c r="P674" s="279"/>
      <c r="Q674" s="279"/>
      <c r="R674" s="279"/>
      <c r="S674" s="279"/>
      <c r="T674" s="279"/>
      <c r="U674" s="279"/>
      <c r="V674" s="279"/>
      <c r="W674" s="279"/>
    </row>
    <row r="675" spans="4:23">
      <c r="D675" s="279"/>
      <c r="E675" s="279"/>
      <c r="I675" s="279"/>
      <c r="L675" s="279"/>
      <c r="M675" s="279"/>
      <c r="N675" s="279"/>
      <c r="O675" s="279"/>
      <c r="P675" s="279"/>
      <c r="Q675" s="279"/>
      <c r="R675" s="279"/>
      <c r="S675" s="279"/>
      <c r="T675" s="279"/>
      <c r="U675" s="279"/>
      <c r="V675" s="279"/>
      <c r="W675" s="279"/>
    </row>
    <row r="676" spans="4:23">
      <c r="D676" s="279"/>
      <c r="E676" s="279"/>
      <c r="I676" s="279"/>
      <c r="L676" s="279"/>
      <c r="M676" s="279"/>
      <c r="N676" s="279"/>
      <c r="O676" s="279"/>
      <c r="P676" s="279"/>
      <c r="Q676" s="279"/>
      <c r="R676" s="279"/>
      <c r="S676" s="279"/>
      <c r="T676" s="279"/>
      <c r="U676" s="279"/>
      <c r="V676" s="279"/>
      <c r="W676" s="279"/>
    </row>
    <row r="677" spans="4:23">
      <c r="D677" s="279"/>
      <c r="E677" s="279"/>
      <c r="I677" s="279"/>
      <c r="L677" s="279"/>
      <c r="M677" s="279"/>
      <c r="N677" s="279"/>
      <c r="O677" s="279"/>
      <c r="P677" s="279"/>
      <c r="Q677" s="279"/>
      <c r="R677" s="279"/>
      <c r="S677" s="279"/>
      <c r="T677" s="279"/>
      <c r="U677" s="279"/>
      <c r="V677" s="279"/>
      <c r="W677" s="279"/>
    </row>
    <row r="678" spans="4:23">
      <c r="D678" s="279"/>
      <c r="E678" s="279"/>
      <c r="I678" s="279"/>
      <c r="L678" s="279"/>
      <c r="M678" s="279"/>
      <c r="N678" s="279"/>
      <c r="O678" s="279"/>
      <c r="P678" s="279"/>
      <c r="Q678" s="279"/>
      <c r="R678" s="279"/>
      <c r="S678" s="279"/>
      <c r="T678" s="279"/>
      <c r="U678" s="279"/>
      <c r="V678" s="279"/>
      <c r="W678" s="279"/>
    </row>
    <row r="679" spans="4:23">
      <c r="D679" s="279"/>
      <c r="E679" s="279"/>
      <c r="I679" s="279"/>
      <c r="L679" s="279"/>
      <c r="M679" s="279"/>
      <c r="N679" s="279"/>
      <c r="O679" s="279"/>
      <c r="P679" s="279"/>
      <c r="Q679" s="279"/>
      <c r="R679" s="279"/>
      <c r="S679" s="279"/>
      <c r="T679" s="279"/>
      <c r="U679" s="279"/>
      <c r="V679" s="279"/>
      <c r="W679" s="279"/>
    </row>
    <row r="680" spans="4:23">
      <c r="D680" s="279"/>
      <c r="E680" s="279"/>
      <c r="I680" s="279"/>
      <c r="L680" s="279"/>
      <c r="M680" s="279"/>
      <c r="N680" s="279"/>
      <c r="O680" s="279"/>
      <c r="P680" s="279"/>
      <c r="Q680" s="279"/>
      <c r="R680" s="279"/>
      <c r="S680" s="279"/>
      <c r="T680" s="279"/>
      <c r="U680" s="279"/>
      <c r="V680" s="279"/>
      <c r="W680" s="279"/>
    </row>
    <row r="681" spans="4:23">
      <c r="D681" s="279"/>
      <c r="E681" s="279"/>
      <c r="I681" s="279"/>
      <c r="L681" s="279"/>
      <c r="M681" s="279"/>
      <c r="N681" s="279"/>
      <c r="O681" s="279"/>
      <c r="P681" s="279"/>
      <c r="Q681" s="279"/>
      <c r="R681" s="279"/>
      <c r="S681" s="279"/>
      <c r="T681" s="279"/>
      <c r="U681" s="279"/>
      <c r="V681" s="279"/>
      <c r="W681" s="279"/>
    </row>
    <row r="682" spans="4:23">
      <c r="D682" s="279"/>
      <c r="E682" s="279"/>
      <c r="I682" s="279"/>
      <c r="L682" s="279"/>
      <c r="M682" s="279"/>
      <c r="N682" s="279"/>
      <c r="O682" s="279"/>
      <c r="P682" s="279"/>
      <c r="Q682" s="279"/>
      <c r="R682" s="279"/>
      <c r="S682" s="279"/>
      <c r="T682" s="279"/>
      <c r="U682" s="279"/>
      <c r="V682" s="279"/>
      <c r="W682" s="279"/>
    </row>
    <row r="683" spans="4:23">
      <c r="D683" s="279"/>
      <c r="E683" s="279"/>
      <c r="I683" s="279"/>
      <c r="L683" s="279"/>
      <c r="M683" s="279"/>
      <c r="N683" s="279"/>
      <c r="O683" s="279"/>
      <c r="P683" s="279"/>
      <c r="Q683" s="279"/>
      <c r="R683" s="279"/>
      <c r="S683" s="279"/>
      <c r="T683" s="279"/>
      <c r="U683" s="279"/>
      <c r="V683" s="279"/>
      <c r="W683" s="279"/>
    </row>
    <row r="684" spans="4:23">
      <c r="D684" s="279"/>
      <c r="E684" s="279"/>
      <c r="I684" s="279"/>
      <c r="L684" s="279"/>
      <c r="M684" s="279"/>
      <c r="N684" s="279"/>
      <c r="O684" s="279"/>
      <c r="P684" s="279"/>
      <c r="Q684" s="279"/>
      <c r="R684" s="279"/>
      <c r="S684" s="279"/>
      <c r="T684" s="279"/>
      <c r="U684" s="279"/>
      <c r="V684" s="279"/>
      <c r="W684" s="279"/>
    </row>
    <row r="685" spans="4:23">
      <c r="D685" s="279"/>
      <c r="E685" s="279"/>
      <c r="I685" s="279"/>
      <c r="L685" s="279"/>
      <c r="M685" s="279"/>
      <c r="N685" s="279"/>
      <c r="O685" s="279"/>
      <c r="P685" s="279"/>
      <c r="Q685" s="279"/>
      <c r="R685" s="279"/>
      <c r="S685" s="279"/>
      <c r="T685" s="279"/>
      <c r="U685" s="279"/>
      <c r="V685" s="279"/>
      <c r="W685" s="279"/>
    </row>
    <row r="686" spans="4:23">
      <c r="D686" s="279"/>
      <c r="E686" s="279"/>
      <c r="I686" s="279"/>
      <c r="L686" s="279"/>
      <c r="M686" s="279"/>
      <c r="N686" s="279"/>
      <c r="O686" s="279"/>
      <c r="P686" s="279"/>
      <c r="Q686" s="279"/>
      <c r="R686" s="279"/>
      <c r="S686" s="279"/>
      <c r="T686" s="279"/>
      <c r="U686" s="279"/>
      <c r="V686" s="279"/>
      <c r="W686" s="279"/>
    </row>
    <row r="687" spans="4:23">
      <c r="D687" s="279"/>
      <c r="E687" s="279"/>
      <c r="I687" s="279"/>
      <c r="L687" s="279"/>
      <c r="M687" s="279"/>
      <c r="N687" s="279"/>
      <c r="O687" s="279"/>
      <c r="P687" s="279"/>
      <c r="Q687" s="279"/>
      <c r="R687" s="279"/>
      <c r="S687" s="279"/>
      <c r="T687" s="279"/>
      <c r="U687" s="279"/>
      <c r="V687" s="279"/>
      <c r="W687" s="279"/>
    </row>
    <row r="688" spans="4:23">
      <c r="D688" s="279"/>
      <c r="E688" s="279"/>
      <c r="I688" s="279"/>
      <c r="L688" s="279"/>
      <c r="M688" s="279"/>
      <c r="N688" s="279"/>
      <c r="O688" s="279"/>
      <c r="P688" s="279"/>
      <c r="Q688" s="279"/>
      <c r="R688" s="279"/>
      <c r="S688" s="279"/>
      <c r="T688" s="279"/>
      <c r="U688" s="279"/>
      <c r="V688" s="279"/>
      <c r="W688" s="279"/>
    </row>
    <row r="689" spans="4:23">
      <c r="D689" s="279"/>
      <c r="E689" s="279"/>
      <c r="I689" s="279"/>
      <c r="L689" s="279"/>
      <c r="M689" s="279"/>
      <c r="N689" s="279"/>
      <c r="O689" s="279"/>
      <c r="P689" s="279"/>
      <c r="Q689" s="279"/>
      <c r="R689" s="279"/>
      <c r="S689" s="279"/>
      <c r="T689" s="279"/>
      <c r="U689" s="279"/>
      <c r="V689" s="279"/>
      <c r="W689" s="279"/>
    </row>
    <row r="690" spans="4:23">
      <c r="D690" s="279"/>
      <c r="E690" s="279"/>
      <c r="I690" s="279"/>
      <c r="L690" s="279"/>
      <c r="M690" s="279"/>
      <c r="N690" s="279"/>
      <c r="O690" s="279"/>
      <c r="P690" s="279"/>
      <c r="Q690" s="279"/>
      <c r="R690" s="279"/>
      <c r="S690" s="279"/>
      <c r="T690" s="279"/>
      <c r="U690" s="279"/>
      <c r="V690" s="279"/>
      <c r="W690" s="279"/>
    </row>
    <row r="691" spans="4:23">
      <c r="D691" s="279"/>
      <c r="E691" s="279"/>
      <c r="I691" s="279"/>
      <c r="L691" s="279"/>
      <c r="M691" s="279"/>
      <c r="N691" s="279"/>
      <c r="O691" s="279"/>
      <c r="P691" s="279"/>
      <c r="Q691" s="279"/>
      <c r="R691" s="279"/>
      <c r="S691" s="279"/>
      <c r="T691" s="279"/>
      <c r="U691" s="279"/>
      <c r="V691" s="279"/>
      <c r="W691" s="279"/>
    </row>
    <row r="692" spans="4:23">
      <c r="D692" s="279"/>
      <c r="E692" s="279"/>
      <c r="I692" s="279"/>
      <c r="L692" s="279"/>
      <c r="M692" s="279"/>
      <c r="N692" s="279"/>
      <c r="O692" s="279"/>
      <c r="P692" s="279"/>
      <c r="Q692" s="279"/>
      <c r="R692" s="279"/>
      <c r="S692" s="279"/>
      <c r="T692" s="279"/>
      <c r="U692" s="279"/>
      <c r="V692" s="279"/>
      <c r="W692" s="279"/>
    </row>
    <row r="693" spans="4:23">
      <c r="D693" s="279"/>
      <c r="E693" s="279"/>
      <c r="I693" s="279"/>
      <c r="L693" s="279"/>
      <c r="M693" s="279"/>
      <c r="N693" s="279"/>
      <c r="O693" s="279"/>
      <c r="P693" s="279"/>
      <c r="Q693" s="279"/>
      <c r="R693" s="279"/>
      <c r="S693" s="279"/>
      <c r="T693" s="279"/>
      <c r="U693" s="279"/>
      <c r="V693" s="279"/>
      <c r="W693" s="279"/>
    </row>
    <row r="694" spans="4:23">
      <c r="D694" s="279"/>
      <c r="E694" s="279"/>
      <c r="I694" s="279"/>
      <c r="L694" s="279"/>
      <c r="M694" s="279"/>
      <c r="N694" s="279"/>
      <c r="O694" s="279"/>
      <c r="P694" s="279"/>
      <c r="Q694" s="279"/>
      <c r="R694" s="279"/>
      <c r="S694" s="279"/>
      <c r="T694" s="279"/>
      <c r="U694" s="279"/>
      <c r="V694" s="279"/>
      <c r="W694" s="279"/>
    </row>
    <row r="695" spans="4:23">
      <c r="D695" s="279"/>
      <c r="E695" s="279"/>
      <c r="I695" s="279"/>
      <c r="L695" s="279"/>
      <c r="M695" s="279"/>
      <c r="N695" s="279"/>
      <c r="O695" s="279"/>
      <c r="P695" s="279"/>
      <c r="Q695" s="279"/>
      <c r="R695" s="279"/>
      <c r="S695" s="279"/>
      <c r="T695" s="279"/>
      <c r="U695" s="279"/>
      <c r="V695" s="279"/>
      <c r="W695" s="279"/>
    </row>
    <row r="696" spans="4:23">
      <c r="D696" s="279"/>
      <c r="E696" s="279"/>
      <c r="I696" s="279"/>
      <c r="L696" s="279"/>
      <c r="M696" s="279"/>
      <c r="N696" s="279"/>
      <c r="O696" s="279"/>
      <c r="P696" s="279"/>
      <c r="Q696" s="279"/>
      <c r="R696" s="279"/>
      <c r="S696" s="279"/>
      <c r="T696" s="279"/>
      <c r="U696" s="279"/>
      <c r="V696" s="279"/>
      <c r="W696" s="279"/>
    </row>
    <row r="697" spans="4:23">
      <c r="D697" s="279"/>
      <c r="E697" s="279"/>
      <c r="I697" s="279"/>
      <c r="L697" s="279"/>
      <c r="M697" s="279"/>
      <c r="N697" s="279"/>
      <c r="O697" s="279"/>
      <c r="P697" s="279"/>
      <c r="Q697" s="279"/>
      <c r="R697" s="279"/>
      <c r="S697" s="279"/>
      <c r="T697" s="279"/>
      <c r="U697" s="279"/>
      <c r="V697" s="279"/>
      <c r="W697" s="279"/>
    </row>
    <row r="698" spans="4:23">
      <c r="D698" s="279"/>
      <c r="E698" s="279"/>
      <c r="I698" s="279"/>
      <c r="L698" s="279"/>
      <c r="M698" s="279"/>
      <c r="N698" s="279"/>
      <c r="O698" s="279"/>
      <c r="P698" s="279"/>
      <c r="Q698" s="279"/>
      <c r="R698" s="279"/>
      <c r="S698" s="279"/>
      <c r="T698" s="279"/>
      <c r="U698" s="279"/>
      <c r="V698" s="279"/>
      <c r="W698" s="279"/>
    </row>
    <row r="699" spans="4:23">
      <c r="D699" s="279"/>
      <c r="E699" s="279"/>
      <c r="I699" s="279"/>
      <c r="L699" s="279"/>
      <c r="M699" s="279"/>
      <c r="N699" s="279"/>
      <c r="O699" s="279"/>
      <c r="P699" s="279"/>
      <c r="Q699" s="279"/>
      <c r="R699" s="279"/>
      <c r="S699" s="279"/>
      <c r="T699" s="279"/>
      <c r="U699" s="279"/>
      <c r="V699" s="279"/>
      <c r="W699" s="279"/>
    </row>
    <row r="700" spans="4:23">
      <c r="D700" s="279"/>
      <c r="E700" s="279"/>
      <c r="I700" s="279"/>
      <c r="L700" s="279"/>
      <c r="M700" s="279"/>
      <c r="N700" s="279"/>
      <c r="O700" s="279"/>
      <c r="P700" s="279"/>
      <c r="Q700" s="279"/>
      <c r="R700" s="279"/>
      <c r="S700" s="279"/>
      <c r="T700" s="279"/>
      <c r="U700" s="279"/>
      <c r="V700" s="279"/>
      <c r="W700" s="279"/>
    </row>
    <row r="701" spans="4:23">
      <c r="D701" s="279"/>
      <c r="E701" s="279"/>
      <c r="I701" s="279"/>
      <c r="L701" s="279"/>
      <c r="M701" s="279"/>
      <c r="N701" s="279"/>
      <c r="O701" s="279"/>
      <c r="P701" s="279"/>
      <c r="Q701" s="279"/>
      <c r="R701" s="279"/>
      <c r="S701" s="279"/>
      <c r="T701" s="279"/>
      <c r="U701" s="279"/>
      <c r="V701" s="279"/>
      <c r="W701" s="279"/>
    </row>
    <row r="702" spans="4:23">
      <c r="D702" s="279"/>
      <c r="E702" s="279"/>
      <c r="I702" s="279"/>
      <c r="L702" s="279"/>
      <c r="M702" s="279"/>
      <c r="N702" s="279"/>
      <c r="O702" s="279"/>
      <c r="P702" s="279"/>
      <c r="Q702" s="279"/>
      <c r="R702" s="279"/>
      <c r="S702" s="279"/>
      <c r="T702" s="279"/>
      <c r="U702" s="279"/>
      <c r="V702" s="279"/>
      <c r="W702" s="279"/>
    </row>
    <row r="703" spans="4:23">
      <c r="D703" s="279"/>
      <c r="E703" s="279"/>
      <c r="I703" s="279"/>
      <c r="L703" s="279"/>
      <c r="M703" s="279"/>
      <c r="N703" s="279"/>
      <c r="O703" s="279"/>
      <c r="P703" s="279"/>
      <c r="Q703" s="279"/>
      <c r="R703" s="279"/>
      <c r="S703" s="279"/>
      <c r="T703" s="279"/>
      <c r="U703" s="279"/>
      <c r="V703" s="279"/>
      <c r="W703" s="279"/>
    </row>
    <row r="704" spans="4:23">
      <c r="D704" s="279"/>
      <c r="E704" s="279"/>
      <c r="I704" s="279"/>
      <c r="L704" s="279"/>
      <c r="M704" s="279"/>
      <c r="N704" s="279"/>
      <c r="O704" s="279"/>
      <c r="P704" s="279"/>
      <c r="Q704" s="279"/>
      <c r="R704" s="279"/>
      <c r="S704" s="279"/>
      <c r="T704" s="279"/>
      <c r="U704" s="279"/>
      <c r="V704" s="279"/>
      <c r="W704" s="279"/>
    </row>
    <row r="705" spans="4:23">
      <c r="D705" s="279"/>
      <c r="E705" s="279"/>
      <c r="I705" s="279"/>
      <c r="L705" s="279"/>
      <c r="M705" s="279"/>
      <c r="N705" s="279"/>
      <c r="O705" s="279"/>
      <c r="P705" s="279"/>
      <c r="Q705" s="279"/>
      <c r="R705" s="279"/>
      <c r="S705" s="279"/>
      <c r="T705" s="279"/>
      <c r="U705" s="279"/>
      <c r="V705" s="279"/>
      <c r="W705" s="279"/>
    </row>
    <row r="706" spans="4:23">
      <c r="D706" s="279"/>
      <c r="E706" s="279"/>
      <c r="I706" s="279"/>
      <c r="L706" s="279"/>
      <c r="M706" s="279"/>
      <c r="N706" s="279"/>
      <c r="O706" s="279"/>
      <c r="P706" s="279"/>
      <c r="Q706" s="279"/>
      <c r="R706" s="279"/>
      <c r="S706" s="279"/>
      <c r="T706" s="279"/>
      <c r="U706" s="279"/>
      <c r="V706" s="279"/>
      <c r="W706" s="279"/>
    </row>
    <row r="707" spans="4:23">
      <c r="D707" s="279"/>
      <c r="E707" s="279"/>
      <c r="I707" s="279"/>
      <c r="L707" s="279"/>
      <c r="M707" s="279"/>
      <c r="N707" s="279"/>
      <c r="O707" s="279"/>
      <c r="P707" s="279"/>
      <c r="Q707" s="279"/>
      <c r="R707" s="279"/>
      <c r="S707" s="279"/>
      <c r="T707" s="279"/>
      <c r="U707" s="279"/>
      <c r="V707" s="279"/>
      <c r="W707" s="279"/>
    </row>
    <row r="708" spans="4:23">
      <c r="D708" s="279"/>
      <c r="E708" s="279"/>
      <c r="I708" s="279"/>
      <c r="L708" s="279"/>
      <c r="M708" s="279"/>
      <c r="N708" s="279"/>
      <c r="O708" s="279"/>
      <c r="P708" s="279"/>
      <c r="Q708" s="279"/>
      <c r="R708" s="279"/>
      <c r="S708" s="279"/>
      <c r="T708" s="279"/>
      <c r="U708" s="279"/>
      <c r="V708" s="279"/>
      <c r="W708" s="279"/>
    </row>
    <row r="709" spans="4:23">
      <c r="D709" s="279"/>
      <c r="E709" s="279"/>
      <c r="I709" s="279"/>
      <c r="L709" s="279"/>
      <c r="M709" s="279"/>
      <c r="N709" s="279"/>
      <c r="O709" s="279"/>
      <c r="P709" s="279"/>
      <c r="Q709" s="279"/>
      <c r="R709" s="279"/>
      <c r="S709" s="279"/>
      <c r="T709" s="279"/>
      <c r="U709" s="279"/>
      <c r="V709" s="279"/>
      <c r="W709" s="279"/>
    </row>
    <row r="710" spans="4:23">
      <c r="D710" s="279"/>
      <c r="E710" s="279"/>
      <c r="I710" s="279"/>
      <c r="L710" s="279"/>
      <c r="M710" s="279"/>
      <c r="N710" s="279"/>
      <c r="O710" s="279"/>
      <c r="P710" s="279"/>
      <c r="Q710" s="279"/>
      <c r="R710" s="279"/>
      <c r="S710" s="279"/>
      <c r="T710" s="279"/>
      <c r="U710" s="279"/>
      <c r="V710" s="279"/>
      <c r="W710" s="279"/>
    </row>
    <row r="711" spans="4:23">
      <c r="D711" s="279"/>
      <c r="E711" s="279"/>
      <c r="I711" s="279"/>
      <c r="L711" s="279"/>
      <c r="M711" s="279"/>
      <c r="N711" s="279"/>
      <c r="O711" s="279"/>
      <c r="P711" s="279"/>
      <c r="Q711" s="279"/>
      <c r="R711" s="279"/>
      <c r="S711" s="279"/>
      <c r="T711" s="279"/>
      <c r="U711" s="279"/>
      <c r="V711" s="279"/>
      <c r="W711" s="279"/>
    </row>
    <row r="712" spans="4:23">
      <c r="D712" s="279"/>
      <c r="E712" s="279"/>
      <c r="I712" s="279"/>
      <c r="L712" s="279"/>
      <c r="M712" s="279"/>
      <c r="N712" s="279"/>
      <c r="O712" s="279"/>
      <c r="P712" s="279"/>
      <c r="Q712" s="279"/>
      <c r="R712" s="279"/>
      <c r="S712" s="279"/>
      <c r="T712" s="279"/>
      <c r="U712" s="279"/>
      <c r="V712" s="279"/>
      <c r="W712" s="279"/>
    </row>
    <row r="713" spans="4:23">
      <c r="D713" s="279"/>
      <c r="E713" s="279"/>
      <c r="I713" s="279"/>
      <c r="L713" s="279"/>
      <c r="M713" s="279"/>
      <c r="N713" s="279"/>
      <c r="O713" s="279"/>
      <c r="P713" s="279"/>
      <c r="Q713" s="279"/>
      <c r="R713" s="279"/>
      <c r="S713" s="279"/>
      <c r="T713" s="279"/>
      <c r="U713" s="279"/>
      <c r="V713" s="279"/>
      <c r="W713" s="279"/>
    </row>
    <row r="714" spans="4:23">
      <c r="D714" s="279"/>
      <c r="E714" s="279"/>
      <c r="I714" s="279"/>
      <c r="L714" s="279"/>
      <c r="M714" s="279"/>
      <c r="N714" s="279"/>
      <c r="O714" s="279"/>
      <c r="P714" s="279"/>
      <c r="Q714" s="279"/>
      <c r="R714" s="279"/>
      <c r="S714" s="279"/>
      <c r="T714" s="279"/>
      <c r="U714" s="279"/>
      <c r="V714" s="279"/>
      <c r="W714" s="279"/>
    </row>
    <row r="715" spans="4:23">
      <c r="D715" s="279"/>
      <c r="E715" s="279"/>
      <c r="I715" s="279"/>
      <c r="L715" s="279"/>
      <c r="M715" s="279"/>
      <c r="N715" s="279"/>
      <c r="O715" s="279"/>
      <c r="P715" s="279"/>
      <c r="Q715" s="279"/>
      <c r="R715" s="279"/>
      <c r="S715" s="279"/>
      <c r="T715" s="279"/>
      <c r="U715" s="279"/>
      <c r="V715" s="279"/>
      <c r="W715" s="279"/>
    </row>
    <row r="716" spans="4:23">
      <c r="D716" s="279"/>
      <c r="E716" s="279"/>
      <c r="I716" s="279"/>
      <c r="L716" s="279"/>
      <c r="M716" s="279"/>
      <c r="N716" s="279"/>
      <c r="O716" s="279"/>
      <c r="P716" s="279"/>
      <c r="Q716" s="279"/>
      <c r="R716" s="279"/>
      <c r="S716" s="279"/>
      <c r="T716" s="279"/>
      <c r="U716" s="279"/>
      <c r="V716" s="279"/>
      <c r="W716" s="279"/>
    </row>
    <row r="717" spans="4:23">
      <c r="D717" s="279"/>
      <c r="E717" s="279"/>
      <c r="I717" s="279"/>
      <c r="L717" s="279"/>
      <c r="M717" s="279"/>
      <c r="N717" s="279"/>
      <c r="O717" s="279"/>
      <c r="P717" s="279"/>
      <c r="Q717" s="279"/>
      <c r="R717" s="279"/>
      <c r="S717" s="279"/>
      <c r="T717" s="279"/>
      <c r="U717" s="279"/>
      <c r="V717" s="279"/>
      <c r="W717" s="279"/>
    </row>
    <row r="718" spans="4:23">
      <c r="D718" s="279"/>
      <c r="E718" s="279"/>
      <c r="I718" s="279"/>
      <c r="L718" s="279"/>
      <c r="M718" s="279"/>
      <c r="N718" s="279"/>
      <c r="O718" s="279"/>
      <c r="P718" s="279"/>
      <c r="Q718" s="279"/>
      <c r="R718" s="279"/>
      <c r="S718" s="279"/>
      <c r="T718" s="279"/>
      <c r="U718" s="279"/>
      <c r="V718" s="279"/>
      <c r="W718" s="279"/>
    </row>
    <row r="719" spans="4:23">
      <c r="D719" s="279"/>
      <c r="E719" s="279"/>
      <c r="I719" s="279"/>
      <c r="L719" s="279"/>
      <c r="M719" s="279"/>
      <c r="N719" s="279"/>
      <c r="O719" s="279"/>
      <c r="P719" s="279"/>
      <c r="Q719" s="279"/>
      <c r="R719" s="279"/>
      <c r="S719" s="279"/>
      <c r="T719" s="279"/>
      <c r="U719" s="279"/>
      <c r="V719" s="279"/>
      <c r="W719" s="279"/>
    </row>
    <row r="720" spans="4:23">
      <c r="D720" s="279"/>
      <c r="E720" s="279"/>
      <c r="I720" s="279"/>
      <c r="L720" s="279"/>
      <c r="M720" s="279"/>
      <c r="N720" s="279"/>
      <c r="O720" s="279"/>
      <c r="P720" s="279"/>
      <c r="Q720" s="279"/>
      <c r="R720" s="279"/>
      <c r="S720" s="279"/>
      <c r="T720" s="279"/>
      <c r="U720" s="279"/>
      <c r="V720" s="279"/>
      <c r="W720" s="279"/>
    </row>
    <row r="721" spans="4:23">
      <c r="D721" s="279"/>
      <c r="E721" s="279"/>
      <c r="I721" s="279"/>
      <c r="L721" s="279"/>
      <c r="M721" s="279"/>
      <c r="N721" s="279"/>
      <c r="O721" s="279"/>
      <c r="P721" s="279"/>
      <c r="Q721" s="279"/>
      <c r="R721" s="279"/>
      <c r="S721" s="279"/>
      <c r="T721" s="279"/>
      <c r="U721" s="279"/>
      <c r="V721" s="279"/>
      <c r="W721" s="279"/>
    </row>
    <row r="722" spans="4:23">
      <c r="D722" s="279"/>
      <c r="E722" s="279"/>
      <c r="I722" s="279"/>
      <c r="L722" s="279"/>
      <c r="M722" s="279"/>
      <c r="N722" s="279"/>
      <c r="O722" s="279"/>
      <c r="P722" s="279"/>
      <c r="Q722" s="279"/>
      <c r="R722" s="279"/>
      <c r="S722" s="279"/>
      <c r="T722" s="279"/>
      <c r="U722" s="279"/>
      <c r="V722" s="279"/>
      <c r="W722" s="279"/>
    </row>
    <row r="723" spans="4:23">
      <c r="D723" s="279"/>
      <c r="E723" s="279"/>
      <c r="I723" s="279"/>
      <c r="L723" s="279"/>
      <c r="M723" s="279"/>
      <c r="N723" s="279"/>
      <c r="O723" s="279"/>
      <c r="P723" s="279"/>
      <c r="Q723" s="279"/>
      <c r="R723" s="279"/>
      <c r="S723" s="279"/>
      <c r="T723" s="279"/>
      <c r="U723" s="279"/>
      <c r="V723" s="279"/>
      <c r="W723" s="279"/>
    </row>
    <row r="724" spans="4:23">
      <c r="D724" s="279"/>
      <c r="E724" s="279"/>
      <c r="I724" s="279"/>
      <c r="L724" s="279"/>
      <c r="M724" s="279"/>
      <c r="N724" s="279"/>
      <c r="O724" s="279"/>
      <c r="P724" s="279"/>
      <c r="Q724" s="279"/>
      <c r="R724" s="279"/>
      <c r="S724" s="279"/>
      <c r="T724" s="279"/>
      <c r="U724" s="279"/>
      <c r="V724" s="279"/>
      <c r="W724" s="279"/>
    </row>
    <row r="725" spans="4:23">
      <c r="D725" s="279"/>
      <c r="E725" s="279"/>
      <c r="I725" s="279"/>
      <c r="L725" s="279"/>
      <c r="M725" s="279"/>
      <c r="N725" s="279"/>
      <c r="O725" s="279"/>
      <c r="P725" s="279"/>
      <c r="Q725" s="279"/>
      <c r="R725" s="279"/>
      <c r="S725" s="279"/>
      <c r="T725" s="279"/>
      <c r="U725" s="279"/>
      <c r="V725" s="279"/>
      <c r="W725" s="279"/>
    </row>
    <row r="726" spans="4:23">
      <c r="D726" s="279"/>
      <c r="E726" s="279"/>
      <c r="I726" s="279"/>
      <c r="L726" s="279"/>
      <c r="M726" s="279"/>
      <c r="N726" s="279"/>
      <c r="O726" s="279"/>
      <c r="P726" s="279"/>
      <c r="Q726" s="279"/>
      <c r="R726" s="279"/>
      <c r="S726" s="279"/>
      <c r="T726" s="279"/>
      <c r="U726" s="279"/>
      <c r="V726" s="279"/>
      <c r="W726" s="279"/>
    </row>
    <row r="727" spans="4:23">
      <c r="D727" s="279"/>
      <c r="E727" s="279"/>
      <c r="I727" s="279"/>
      <c r="L727" s="279"/>
      <c r="M727" s="279"/>
      <c r="N727" s="279"/>
      <c r="O727" s="279"/>
      <c r="P727" s="279"/>
      <c r="Q727" s="279"/>
      <c r="R727" s="279"/>
      <c r="S727" s="279"/>
      <c r="T727" s="279"/>
      <c r="U727" s="279"/>
      <c r="V727" s="279"/>
      <c r="W727" s="279"/>
    </row>
    <row r="728" spans="4:23">
      <c r="D728" s="279"/>
      <c r="E728" s="279"/>
      <c r="I728" s="279"/>
      <c r="L728" s="279"/>
      <c r="M728" s="279"/>
      <c r="N728" s="279"/>
      <c r="O728" s="279"/>
      <c r="P728" s="279"/>
      <c r="Q728" s="279"/>
      <c r="R728" s="279"/>
      <c r="S728" s="279"/>
      <c r="T728" s="279"/>
      <c r="U728" s="279"/>
      <c r="V728" s="279"/>
      <c r="W728" s="279"/>
    </row>
    <row r="729" spans="4:23">
      <c r="D729" s="279"/>
      <c r="E729" s="279"/>
      <c r="I729" s="279"/>
      <c r="L729" s="279"/>
      <c r="M729" s="279"/>
      <c r="N729" s="279"/>
      <c r="O729" s="279"/>
      <c r="P729" s="279"/>
      <c r="Q729" s="279"/>
      <c r="R729" s="279"/>
      <c r="S729" s="279"/>
      <c r="T729" s="279"/>
      <c r="U729" s="279"/>
      <c r="V729" s="279"/>
      <c r="W729" s="279"/>
    </row>
    <row r="730" spans="4:23">
      <c r="D730" s="279"/>
      <c r="E730" s="279"/>
      <c r="I730" s="279"/>
      <c r="L730" s="279"/>
      <c r="M730" s="279"/>
      <c r="N730" s="279"/>
      <c r="O730" s="279"/>
      <c r="P730" s="279"/>
      <c r="Q730" s="279"/>
      <c r="R730" s="279"/>
      <c r="S730" s="279"/>
      <c r="T730" s="279"/>
      <c r="U730" s="279"/>
      <c r="V730" s="279"/>
      <c r="W730" s="279"/>
    </row>
    <row r="731" spans="4:23">
      <c r="D731" s="279"/>
      <c r="E731" s="279"/>
      <c r="I731" s="279"/>
      <c r="L731" s="279"/>
      <c r="M731" s="279"/>
      <c r="N731" s="279"/>
      <c r="O731" s="279"/>
      <c r="P731" s="279"/>
      <c r="Q731" s="279"/>
      <c r="R731" s="279"/>
      <c r="S731" s="279"/>
      <c r="T731" s="279"/>
      <c r="U731" s="279"/>
      <c r="V731" s="279"/>
      <c r="W731" s="279"/>
    </row>
  </sheetData>
  <mergeCells count="4">
    <mergeCell ref="I5:K5"/>
    <mergeCell ref="D5:E5"/>
    <mergeCell ref="L5:W5"/>
    <mergeCell ref="F5:H5"/>
  </mergeCells>
  <conditionalFormatting sqref="D25:D30 D9:E13 D16:E16 D19:E19 D22:E22">
    <cfRule type="cellIs" dxfId="28" priority="92" stopIfTrue="1" operator="equal">
      <formula>1</formula>
    </cfRule>
    <cfRule type="cellIs" dxfId="27" priority="93" stopIfTrue="1" operator="equal">
      <formula>2</formula>
    </cfRule>
    <cfRule type="cellIs" dxfId="26" priority="94" stopIfTrue="1" operator="equal">
      <formula>3</formula>
    </cfRule>
  </conditionalFormatting>
  <conditionalFormatting sqref="J25:J30 J22 J19 J16 J9:J13">
    <cfRule type="cellIs" dxfId="25" priority="90" stopIfTrue="1" operator="equal">
      <formula>"k"</formula>
    </cfRule>
    <cfRule type="cellIs" dxfId="24" priority="91" stopIfTrue="1" operator="equal">
      <formula>"e"</formula>
    </cfRule>
  </conditionalFormatting>
  <conditionalFormatting sqref="I25:I30 I22 I19 I16 I9:I13">
    <cfRule type="cellIs" dxfId="23" priority="87" stopIfTrue="1" operator="equal">
      <formula>"A"</formula>
    </cfRule>
    <cfRule type="cellIs" dxfId="22" priority="88" stopIfTrue="1" operator="equal">
      <formula>"T3"</formula>
    </cfRule>
    <cfRule type="cellIs" dxfId="21" priority="89" stopIfTrue="1" operator="equal">
      <formula>"T2"</formula>
    </cfRule>
  </conditionalFormatting>
  <conditionalFormatting sqref="D9 D10:E13 D16:E16 D19:E19 D22:E22">
    <cfRule type="expression" dxfId="20" priority="76" stopIfTrue="1">
      <formula>AND($P9=1)</formula>
    </cfRule>
    <cfRule type="expression" dxfId="19" priority="77" stopIfTrue="1">
      <formula>AND($P9=2)</formula>
    </cfRule>
    <cfRule type="expression" dxfId="18" priority="78" stopIfTrue="1">
      <formula>AND($P9=3)</formula>
    </cfRule>
  </conditionalFormatting>
  <conditionalFormatting sqref="D9 D10:E13 D16:E16 D19:E19 D22:E22">
    <cfRule type="expression" dxfId="17" priority="73" stopIfTrue="1">
      <formula>AND($L9=1)</formula>
    </cfRule>
    <cfRule type="expression" dxfId="16" priority="74" stopIfTrue="1">
      <formula>AND($L9=2)</formula>
    </cfRule>
    <cfRule type="expression" dxfId="15" priority="75" stopIfTrue="1">
      <formula>AND($L9=3)</formula>
    </cfRule>
  </conditionalFormatting>
  <conditionalFormatting sqref="E9">
    <cfRule type="expression" dxfId="14" priority="70" stopIfTrue="1">
      <formula>AND($P9=1)</formula>
    </cfRule>
    <cfRule type="expression" dxfId="13" priority="71" stopIfTrue="1">
      <formula>AND($P9=2)</formula>
    </cfRule>
    <cfRule type="expression" dxfId="12" priority="72" stopIfTrue="1">
      <formula>AND($P9=3)</formula>
    </cfRule>
  </conditionalFormatting>
  <conditionalFormatting sqref="E9">
    <cfRule type="expression" dxfId="11" priority="67" stopIfTrue="1">
      <formula>AND($L9=1)</formula>
    </cfRule>
    <cfRule type="expression" dxfId="10" priority="68" stopIfTrue="1">
      <formula>AND($L9=2)</formula>
    </cfRule>
    <cfRule type="expression" dxfId="9" priority="69" stopIfTrue="1">
      <formula>AND($L9=3)</formula>
    </cfRule>
  </conditionalFormatting>
  <conditionalFormatting sqref="D25:D30">
    <cfRule type="cellIs" dxfId="8" priority="7" stopIfTrue="1" operator="equal">
      <formula>1</formula>
    </cfRule>
    <cfRule type="cellIs" dxfId="7" priority="8" stopIfTrue="1" operator="equal">
      <formula>2</formula>
    </cfRule>
    <cfRule type="cellIs" dxfId="6" priority="9" stopIfTrue="1" operator="equal">
      <formula>3</formula>
    </cfRule>
  </conditionalFormatting>
  <conditionalFormatting sqref="D25:D30">
    <cfRule type="expression" dxfId="5" priority="4" stopIfTrue="1">
      <formula>AND($P25=1)</formula>
    </cfRule>
    <cfRule type="expression" dxfId="4" priority="5" stopIfTrue="1">
      <formula>AND($P25=2)</formula>
    </cfRule>
    <cfRule type="expression" dxfId="3" priority="6" stopIfTrue="1">
      <formula>AND($P25=3)</formula>
    </cfRule>
  </conditionalFormatting>
  <conditionalFormatting sqref="D25:D30">
    <cfRule type="expression" dxfId="2" priority="1" stopIfTrue="1">
      <formula>AND($L25=1)</formula>
    </cfRule>
    <cfRule type="expression" dxfId="1" priority="2" stopIfTrue="1">
      <formula>AND($L25=2)</formula>
    </cfRule>
    <cfRule type="expression" dxfId="0" priority="3" stopIfTrue="1">
      <formula>AND($L25=3)</formula>
    </cfRule>
  </conditionalFormatting>
  <dataValidations count="1">
    <dataValidation type="list" allowBlank="1" showInputMessage="1" showErrorMessage="1" errorTitle="Virheellinen arvo" error="Valitse listasta" promptTitle="Palvelutaso" prompt="- A: Lähtötaso_x000a_- B: Normaali_x000a_- C: Laajennettu_x000a_- D: Kriittinen_x000a_- E: Erittäin kriittinen" sqref="D25:D30 D19:E19 D9:E13 D16:E16 D22:E22">
      <formula1>"A:Lähtötaso, B:Normaali,C:Laajennettu,D:Kriittinen,E:Erittäin kriittinen"</formula1>
    </dataValidation>
  </dataValidations>
  <hyperlinks>
    <hyperlink ref="A1" location="Pääsivu!A1" display="⌂"/>
  </hyperlinks>
  <pageMargins left="0.41" right="0.43" top="0.51" bottom="0.44" header="0.2" footer="0.28999999999999998"/>
  <pageSetup paperSize="9" scale="84" fitToHeight="3" orientation="landscape" r:id="rId1"/>
  <headerFooter alignWithMargins="0">
    <oddHeader>&amp;LTike&amp;CKohdeympäristö&amp;RX.X.2009</oddHeader>
  </headerFooter>
  <legacyDrawing r:id="rId2"/>
</worksheet>
</file>

<file path=xl/worksheets/sheet4.xml><?xml version="1.0" encoding="utf-8"?>
<worksheet xmlns="http://schemas.openxmlformats.org/spreadsheetml/2006/main" xmlns:r="http://schemas.openxmlformats.org/officeDocument/2006/relationships">
  <sheetPr>
    <tabColor rgb="FFC00000"/>
    <outlinePr summaryBelow="0" summaryRight="0"/>
  </sheetPr>
  <dimension ref="A1:M595"/>
  <sheetViews>
    <sheetView zoomScaleNormal="100" workbookViewId="0">
      <pane ySplit="5" topLeftCell="A36" activePane="bottomLeft" state="frozen"/>
      <selection activeCell="G19" sqref="G19"/>
      <selection pane="bottomLeft" activeCell="B1" sqref="B1"/>
    </sheetView>
  </sheetViews>
  <sheetFormatPr defaultRowHeight="13.8" outlineLevelCol="1"/>
  <cols>
    <col min="1" max="1" width="2.6640625" customWidth="1"/>
    <col min="2" max="2" width="2.33203125" style="1" customWidth="1"/>
    <col min="3" max="3" width="2.33203125" style="298" customWidth="1"/>
    <col min="4" max="4" width="37.6640625" customWidth="1"/>
    <col min="5" max="5" width="16.5546875" customWidth="1"/>
    <col min="6" max="6" width="49.88671875" customWidth="1"/>
    <col min="7" max="7" width="17.88671875" customWidth="1"/>
    <col min="8" max="8" width="17.88671875" customWidth="1" outlineLevel="1"/>
    <col min="9" max="9" width="29.109375" customWidth="1" outlineLevel="1"/>
    <col min="10" max="10" width="26.88671875" style="589" customWidth="1" outlineLevel="1"/>
    <col min="11" max="11" width="25.33203125" customWidth="1"/>
  </cols>
  <sheetData>
    <row r="1" spans="1:13" s="160" customFormat="1" ht="20.399999999999999">
      <c r="A1" s="367" t="s">
        <v>315</v>
      </c>
      <c r="B1" s="164" t="s">
        <v>259</v>
      </c>
      <c r="C1" s="339"/>
      <c r="J1" s="722"/>
    </row>
    <row r="3" spans="1:13" ht="14.4">
      <c r="A3" s="589"/>
      <c r="B3" s="632" t="str">
        <f>CONCATENATE("Versio ",Pääsivu!D6)</f>
        <v>Versio 1.0</v>
      </c>
      <c r="C3" s="633"/>
      <c r="D3" s="634"/>
      <c r="E3" s="635"/>
      <c r="F3" s="634">
        <f>Pääsivu!D7</f>
        <v>41984</v>
      </c>
      <c r="G3" s="636" t="s">
        <v>245</v>
      </c>
      <c r="H3" s="637" t="s">
        <v>227</v>
      </c>
      <c r="I3" s="638"/>
      <c r="J3" s="659"/>
    </row>
    <row r="4" spans="1:13" ht="14.4" thickBot="1">
      <c r="A4" s="589"/>
      <c r="B4" s="639"/>
      <c r="C4" s="640"/>
      <c r="D4" s="589"/>
      <c r="E4" s="589"/>
      <c r="F4" s="589"/>
      <c r="G4" s="636" t="s">
        <v>246</v>
      </c>
      <c r="H4" s="589"/>
      <c r="I4" s="589"/>
    </row>
    <row r="5" spans="1:13" ht="18" customHeight="1" thickBot="1">
      <c r="A5" s="589"/>
      <c r="B5" s="641"/>
      <c r="C5" s="642"/>
      <c r="D5" s="643" t="s">
        <v>16</v>
      </c>
      <c r="E5" s="644" t="s">
        <v>18</v>
      </c>
      <c r="F5" s="644" t="s">
        <v>234</v>
      </c>
      <c r="G5" s="645" t="s">
        <v>218</v>
      </c>
      <c r="H5" s="390" t="s">
        <v>214</v>
      </c>
      <c r="I5" s="388" t="s">
        <v>235</v>
      </c>
      <c r="J5" s="388" t="s">
        <v>22</v>
      </c>
    </row>
    <row r="6" spans="1:13" ht="4.5" customHeight="1">
      <c r="A6" s="589"/>
      <c r="B6" s="646"/>
      <c r="C6" s="628"/>
      <c r="D6" s="548"/>
      <c r="E6" s="548"/>
      <c r="F6" s="548"/>
      <c r="G6" s="630"/>
      <c r="H6" s="445"/>
      <c r="I6" s="548"/>
      <c r="J6" s="549"/>
      <c r="K6" s="61"/>
    </row>
    <row r="7" spans="1:13">
      <c r="A7" s="589"/>
      <c r="B7" s="647" t="s">
        <v>231</v>
      </c>
      <c r="C7" s="434"/>
      <c r="D7" s="445"/>
      <c r="E7" s="629"/>
      <c r="F7" s="548"/>
      <c r="G7" s="630"/>
      <c r="H7" s="713"/>
      <c r="I7" s="548"/>
      <c r="J7" s="549"/>
      <c r="K7" s="61"/>
      <c r="M7" s="61">
        <f t="shared" ref="M7:M38" si="0">IF(B7&lt;&gt;"",1,IF(C7&lt;&gt;"",2,IF(D7&lt;&gt;"",3,0)))</f>
        <v>1</v>
      </c>
    </row>
    <row r="8" spans="1:13">
      <c r="A8" s="589"/>
      <c r="B8" s="647"/>
      <c r="C8" s="434" t="s">
        <v>236</v>
      </c>
      <c r="D8" s="548"/>
      <c r="E8" s="629"/>
      <c r="F8" s="548"/>
      <c r="G8" s="630"/>
      <c r="H8" s="713"/>
      <c r="I8" s="548"/>
      <c r="J8" s="549"/>
      <c r="K8" s="61"/>
      <c r="M8" s="61">
        <f t="shared" si="0"/>
        <v>2</v>
      </c>
    </row>
    <row r="9" spans="1:13" ht="27.6">
      <c r="A9" s="589"/>
      <c r="B9" s="647"/>
      <c r="C9" s="434"/>
      <c r="D9" s="445" t="s">
        <v>565</v>
      </c>
      <c r="E9" s="629" t="s">
        <v>216</v>
      </c>
      <c r="F9" s="548" t="s">
        <v>1071</v>
      </c>
      <c r="G9" s="630" t="s">
        <v>1066</v>
      </c>
      <c r="H9" s="713" t="s">
        <v>446</v>
      </c>
      <c r="I9" s="548" t="s">
        <v>583</v>
      </c>
      <c r="J9" s="549"/>
      <c r="K9" s="61"/>
      <c r="M9" s="61">
        <f t="shared" si="0"/>
        <v>3</v>
      </c>
    </row>
    <row r="10" spans="1:13" ht="55.2">
      <c r="A10" s="589"/>
      <c r="B10" s="646"/>
      <c r="C10" s="628"/>
      <c r="D10" s="548" t="s">
        <v>585</v>
      </c>
      <c r="E10" s="629" t="s">
        <v>216</v>
      </c>
      <c r="F10" s="548" t="s">
        <v>672</v>
      </c>
      <c r="G10" s="630"/>
      <c r="H10" s="713" t="s">
        <v>260</v>
      </c>
      <c r="I10" s="548" t="s">
        <v>673</v>
      </c>
      <c r="J10" s="549"/>
      <c r="K10" s="61"/>
      <c r="M10" s="61">
        <f t="shared" si="0"/>
        <v>3</v>
      </c>
    </row>
    <row r="11" spans="1:13">
      <c r="A11" s="589"/>
      <c r="B11" s="646"/>
      <c r="C11" s="628"/>
      <c r="D11" s="548"/>
      <c r="E11" s="629"/>
      <c r="F11" s="548"/>
      <c r="G11" s="630"/>
      <c r="H11" s="713"/>
      <c r="I11" s="548"/>
      <c r="J11" s="549"/>
      <c r="K11" s="61"/>
      <c r="M11" s="61">
        <f t="shared" si="0"/>
        <v>0</v>
      </c>
    </row>
    <row r="12" spans="1:13">
      <c r="A12" s="589"/>
      <c r="B12" s="646"/>
      <c r="C12" s="628" t="s">
        <v>237</v>
      </c>
      <c r="D12" s="445"/>
      <c r="E12" s="629"/>
      <c r="F12" s="548"/>
      <c r="G12" s="630"/>
      <c r="H12" s="713"/>
      <c r="I12" s="548"/>
      <c r="J12" s="549"/>
      <c r="K12" s="61"/>
      <c r="M12" s="61">
        <f t="shared" si="0"/>
        <v>2</v>
      </c>
    </row>
    <row r="13" spans="1:13" ht="55.2">
      <c r="A13" s="589"/>
      <c r="B13" s="646"/>
      <c r="C13" s="628"/>
      <c r="D13" s="548" t="s">
        <v>213</v>
      </c>
      <c r="E13" s="629" t="s">
        <v>216</v>
      </c>
      <c r="F13" s="681" t="s">
        <v>1057</v>
      </c>
      <c r="G13" s="630" t="s">
        <v>716</v>
      </c>
      <c r="H13" s="713" t="s">
        <v>260</v>
      </c>
      <c r="I13" s="548" t="s">
        <v>513</v>
      </c>
      <c r="J13" s="721" t="s">
        <v>1065</v>
      </c>
      <c r="K13" s="61"/>
      <c r="M13" s="61">
        <f t="shared" si="0"/>
        <v>3</v>
      </c>
    </row>
    <row r="14" spans="1:13" ht="69">
      <c r="A14" s="589"/>
      <c r="B14" s="646"/>
      <c r="C14" s="628"/>
      <c r="D14" s="548" t="s">
        <v>444</v>
      </c>
      <c r="E14" s="629" t="s">
        <v>62</v>
      </c>
      <c r="F14" s="548" t="s">
        <v>445</v>
      </c>
      <c r="G14" s="630" t="s">
        <v>420</v>
      </c>
      <c r="H14" s="713" t="s">
        <v>446</v>
      </c>
      <c r="I14" s="548" t="s">
        <v>447</v>
      </c>
      <c r="J14" s="549"/>
      <c r="K14" s="61"/>
      <c r="M14" s="61">
        <f t="shared" si="0"/>
        <v>3</v>
      </c>
    </row>
    <row r="15" spans="1:13" ht="69">
      <c r="A15" s="589"/>
      <c r="B15" s="646"/>
      <c r="C15" s="628"/>
      <c r="D15" s="548" t="s">
        <v>567</v>
      </c>
      <c r="E15" s="629" t="s">
        <v>216</v>
      </c>
      <c r="F15" s="548" t="s">
        <v>584</v>
      </c>
      <c r="G15" s="630" t="s">
        <v>426</v>
      </c>
      <c r="H15" s="713" t="s">
        <v>260</v>
      </c>
      <c r="I15" s="548" t="s">
        <v>1058</v>
      </c>
      <c r="J15" s="549"/>
      <c r="K15" s="662"/>
      <c r="M15" s="61">
        <f t="shared" si="0"/>
        <v>3</v>
      </c>
    </row>
    <row r="16" spans="1:13" ht="41.4">
      <c r="A16" s="589"/>
      <c r="B16" s="646"/>
      <c r="C16" s="628"/>
      <c r="D16" s="548" t="s">
        <v>875</v>
      </c>
      <c r="E16" s="629" t="s">
        <v>216</v>
      </c>
      <c r="F16" s="548" t="s">
        <v>1062</v>
      </c>
      <c r="G16" s="630" t="s">
        <v>418</v>
      </c>
      <c r="H16" s="713" t="s">
        <v>260</v>
      </c>
      <c r="I16" s="548" t="s">
        <v>1063</v>
      </c>
      <c r="J16" s="721" t="s">
        <v>1064</v>
      </c>
      <c r="K16" s="61"/>
      <c r="M16" s="61">
        <f t="shared" si="0"/>
        <v>3</v>
      </c>
    </row>
    <row r="17" spans="1:13">
      <c r="A17" s="589"/>
      <c r="B17" s="646"/>
      <c r="C17" s="628"/>
      <c r="D17" s="548"/>
      <c r="E17" s="629"/>
      <c r="F17" s="548"/>
      <c r="G17" s="630"/>
      <c r="H17" s="713"/>
      <c r="I17" s="548"/>
      <c r="J17" s="549"/>
      <c r="K17" s="61"/>
      <c r="M17" s="61">
        <f t="shared" si="0"/>
        <v>0</v>
      </c>
    </row>
    <row r="18" spans="1:13">
      <c r="A18" s="589"/>
      <c r="B18" s="646"/>
      <c r="C18" s="628" t="s">
        <v>238</v>
      </c>
      <c r="D18" s="548"/>
      <c r="E18" s="629"/>
      <c r="F18" s="548"/>
      <c r="G18" s="630"/>
      <c r="H18" s="713"/>
      <c r="I18" s="548"/>
      <c r="J18" s="549"/>
      <c r="K18" s="61"/>
      <c r="M18" s="61">
        <f t="shared" si="0"/>
        <v>2</v>
      </c>
    </row>
    <row r="19" spans="1:13">
      <c r="A19" s="589"/>
      <c r="B19" s="646"/>
      <c r="C19" s="628"/>
      <c r="D19" s="548"/>
      <c r="E19" s="629"/>
      <c r="F19" s="548"/>
      <c r="G19" s="630"/>
      <c r="H19" s="713"/>
      <c r="I19" s="548"/>
      <c r="J19" s="549"/>
      <c r="K19" s="61"/>
      <c r="M19" s="61">
        <f t="shared" si="0"/>
        <v>0</v>
      </c>
    </row>
    <row r="20" spans="1:13" ht="41.4">
      <c r="A20" s="589"/>
      <c r="B20" s="646"/>
      <c r="C20" s="628"/>
      <c r="D20" s="548" t="s">
        <v>568</v>
      </c>
      <c r="E20" s="629" t="s">
        <v>215</v>
      </c>
      <c r="F20" s="548" t="s">
        <v>586</v>
      </c>
      <c r="G20" s="630" t="s">
        <v>463</v>
      </c>
      <c r="H20" s="713" t="s">
        <v>423</v>
      </c>
      <c r="I20" s="548" t="s">
        <v>1022</v>
      </c>
      <c r="J20" s="549"/>
      <c r="K20" s="61"/>
      <c r="M20" s="61">
        <f t="shared" si="0"/>
        <v>3</v>
      </c>
    </row>
    <row r="21" spans="1:13">
      <c r="A21" s="589"/>
      <c r="B21" s="646"/>
      <c r="C21" s="628"/>
      <c r="D21" s="548"/>
      <c r="E21" s="629"/>
      <c r="F21" s="548"/>
      <c r="G21" s="630"/>
      <c r="H21" s="713"/>
      <c r="I21" s="548"/>
      <c r="J21" s="549"/>
      <c r="K21" s="61"/>
      <c r="M21" s="61">
        <f t="shared" si="0"/>
        <v>0</v>
      </c>
    </row>
    <row r="22" spans="1:13">
      <c r="A22" s="589"/>
      <c r="B22" s="646"/>
      <c r="C22" s="628" t="s">
        <v>415</v>
      </c>
      <c r="D22" s="548"/>
      <c r="E22" s="629"/>
      <c r="F22" s="548"/>
      <c r="G22" s="630"/>
      <c r="H22" s="713"/>
      <c r="I22" s="548"/>
      <c r="J22" s="549"/>
      <c r="K22" s="61"/>
      <c r="M22" s="61">
        <f t="shared" si="0"/>
        <v>2</v>
      </c>
    </row>
    <row r="23" spans="1:13" ht="27.6">
      <c r="A23" s="589"/>
      <c r="B23" s="646"/>
      <c r="C23" s="628"/>
      <c r="D23" s="445" t="s">
        <v>527</v>
      </c>
      <c r="E23" s="629" t="s">
        <v>216</v>
      </c>
      <c r="F23" s="548" t="s">
        <v>566</v>
      </c>
      <c r="G23" s="630" t="s">
        <v>716</v>
      </c>
      <c r="H23" s="713" t="s">
        <v>260</v>
      </c>
      <c r="I23" s="548" t="s">
        <v>583</v>
      </c>
      <c r="J23" s="549"/>
      <c r="K23" s="61"/>
      <c r="M23" s="61">
        <f>IF(B23&lt;&gt;"",1,IF(C23&lt;&gt;"",2,IF(D23&lt;&gt;"",3,0)))</f>
        <v>3</v>
      </c>
    </row>
    <row r="24" spans="1:13" ht="27.6">
      <c r="A24" s="589"/>
      <c r="B24" s="646"/>
      <c r="C24" s="628"/>
      <c r="D24" s="548" t="s">
        <v>416</v>
      </c>
      <c r="E24" s="629" t="s">
        <v>215</v>
      </c>
      <c r="F24" s="548" t="s">
        <v>417</v>
      </c>
      <c r="G24" s="630" t="s">
        <v>418</v>
      </c>
      <c r="H24" s="713" t="s">
        <v>260</v>
      </c>
      <c r="I24" s="548" t="s">
        <v>419</v>
      </c>
      <c r="J24" s="549"/>
      <c r="K24" s="61"/>
      <c r="M24" s="61">
        <f t="shared" si="0"/>
        <v>3</v>
      </c>
    </row>
    <row r="25" spans="1:13" ht="138">
      <c r="A25" s="589"/>
      <c r="B25" s="646"/>
      <c r="C25" s="628"/>
      <c r="D25" s="548" t="s">
        <v>421</v>
      </c>
      <c r="E25" s="629" t="s">
        <v>62</v>
      </c>
      <c r="F25" s="596" t="s">
        <v>1365</v>
      </c>
      <c r="G25" s="630" t="s">
        <v>420</v>
      </c>
      <c r="H25" s="713" t="s">
        <v>260</v>
      </c>
      <c r="I25" s="548" t="s">
        <v>422</v>
      </c>
      <c r="J25" s="549"/>
      <c r="K25" s="61"/>
      <c r="M25" s="61">
        <f t="shared" si="0"/>
        <v>3</v>
      </c>
    </row>
    <row r="26" spans="1:13">
      <c r="A26" s="589"/>
      <c r="B26" s="646"/>
      <c r="C26" s="628"/>
      <c r="D26" s="548"/>
      <c r="E26" s="629"/>
      <c r="F26" s="548"/>
      <c r="G26" s="630"/>
      <c r="H26" s="713"/>
      <c r="I26" s="548"/>
      <c r="J26" s="549"/>
      <c r="K26" s="61"/>
      <c r="M26" s="61">
        <f t="shared" si="0"/>
        <v>0</v>
      </c>
    </row>
    <row r="27" spans="1:13">
      <c r="A27" s="589"/>
      <c r="B27" s="646" t="s">
        <v>241</v>
      </c>
      <c r="C27" s="628"/>
      <c r="D27" s="548"/>
      <c r="E27" s="629"/>
      <c r="F27" s="548"/>
      <c r="G27" s="630"/>
      <c r="H27" s="713"/>
      <c r="I27" s="548"/>
      <c r="J27" s="549"/>
      <c r="K27" s="61"/>
      <c r="M27" s="61">
        <f t="shared" si="0"/>
        <v>1</v>
      </c>
    </row>
    <row r="28" spans="1:13">
      <c r="A28" s="589"/>
      <c r="B28" s="646"/>
      <c r="C28" s="628" t="s">
        <v>240</v>
      </c>
      <c r="D28" s="548"/>
      <c r="E28" s="629"/>
      <c r="F28" s="548"/>
      <c r="G28" s="630"/>
      <c r="H28" s="713"/>
      <c r="I28" s="548"/>
      <c r="J28" s="549"/>
      <c r="K28" s="61"/>
      <c r="M28" s="61">
        <f t="shared" si="0"/>
        <v>2</v>
      </c>
    </row>
    <row r="29" spans="1:13" ht="110.4">
      <c r="A29" s="589"/>
      <c r="B29" s="646"/>
      <c r="C29" s="628"/>
      <c r="D29" s="548" t="s">
        <v>424</v>
      </c>
      <c r="E29" s="629" t="s">
        <v>62</v>
      </c>
      <c r="F29" s="596" t="s">
        <v>425</v>
      </c>
      <c r="G29" s="630" t="s">
        <v>426</v>
      </c>
      <c r="H29" s="713" t="s">
        <v>260</v>
      </c>
      <c r="I29" s="548" t="s">
        <v>427</v>
      </c>
      <c r="J29" s="549"/>
      <c r="K29" s="61"/>
      <c r="M29" s="61">
        <f t="shared" si="0"/>
        <v>3</v>
      </c>
    </row>
    <row r="30" spans="1:13" ht="124.2">
      <c r="A30" s="589"/>
      <c r="B30" s="646"/>
      <c r="C30" s="628"/>
      <c r="D30" s="548" t="s">
        <v>428</v>
      </c>
      <c r="E30" s="629" t="s">
        <v>62</v>
      </c>
      <c r="F30" s="596" t="s">
        <v>429</v>
      </c>
      <c r="G30" s="630" t="s">
        <v>426</v>
      </c>
      <c r="H30" s="713" t="s">
        <v>260</v>
      </c>
      <c r="I30" s="548" t="s">
        <v>430</v>
      </c>
      <c r="J30" s="549"/>
      <c r="K30" s="61"/>
      <c r="M30" s="61">
        <f t="shared" si="0"/>
        <v>3</v>
      </c>
    </row>
    <row r="31" spans="1:13" ht="96.6">
      <c r="A31" s="589"/>
      <c r="B31" s="646"/>
      <c r="C31" s="628"/>
      <c r="D31" s="548" t="s">
        <v>431</v>
      </c>
      <c r="E31" s="629" t="s">
        <v>62</v>
      </c>
      <c r="F31" s="548" t="s">
        <v>432</v>
      </c>
      <c r="G31" s="630" t="s">
        <v>426</v>
      </c>
      <c r="H31" s="713" t="s">
        <v>260</v>
      </c>
      <c r="I31" s="548" t="s">
        <v>433</v>
      </c>
      <c r="J31" s="549"/>
      <c r="K31" s="61"/>
      <c r="M31" s="61">
        <f t="shared" si="0"/>
        <v>3</v>
      </c>
    </row>
    <row r="32" spans="1:13" ht="96.6">
      <c r="A32" s="589"/>
      <c r="B32" s="646"/>
      <c r="C32" s="628"/>
      <c r="D32" s="548" t="s">
        <v>434</v>
      </c>
      <c r="E32" s="629" t="s">
        <v>62</v>
      </c>
      <c r="F32" s="548" t="s">
        <v>435</v>
      </c>
      <c r="G32" s="630" t="s">
        <v>426</v>
      </c>
      <c r="H32" s="713" t="s">
        <v>260</v>
      </c>
      <c r="I32" s="548" t="s">
        <v>436</v>
      </c>
      <c r="J32" s="549"/>
      <c r="K32" s="61"/>
      <c r="M32" s="61">
        <f t="shared" si="0"/>
        <v>3</v>
      </c>
    </row>
    <row r="33" spans="1:13" ht="96.6">
      <c r="A33" s="589"/>
      <c r="B33" s="646"/>
      <c r="C33" s="628"/>
      <c r="D33" s="548" t="s">
        <v>437</v>
      </c>
      <c r="E33" s="629" t="s">
        <v>62</v>
      </c>
      <c r="F33" s="548" t="s">
        <v>438</v>
      </c>
      <c r="G33" s="630" t="s">
        <v>426</v>
      </c>
      <c r="H33" s="713" t="s">
        <v>260</v>
      </c>
      <c r="I33" s="548" t="s">
        <v>439</v>
      </c>
      <c r="J33" s="549"/>
      <c r="K33" s="61"/>
      <c r="M33" s="61">
        <f t="shared" si="0"/>
        <v>3</v>
      </c>
    </row>
    <row r="34" spans="1:13" ht="96.6">
      <c r="A34" s="589"/>
      <c r="B34" s="646"/>
      <c r="C34" s="628"/>
      <c r="D34" s="548" t="s">
        <v>441</v>
      </c>
      <c r="E34" s="629" t="s">
        <v>62</v>
      </c>
      <c r="F34" s="548" t="s">
        <v>442</v>
      </c>
      <c r="G34" s="630" t="s">
        <v>420</v>
      </c>
      <c r="H34" s="713" t="s">
        <v>260</v>
      </c>
      <c r="I34" s="548" t="s">
        <v>443</v>
      </c>
      <c r="J34" s="549"/>
      <c r="K34" s="61"/>
      <c r="M34" s="61">
        <f t="shared" si="0"/>
        <v>3</v>
      </c>
    </row>
    <row r="35" spans="1:13" ht="96.6">
      <c r="A35" s="589"/>
      <c r="B35" s="646"/>
      <c r="C35" s="628"/>
      <c r="D35" s="548" t="s">
        <v>514</v>
      </c>
      <c r="E35" s="629" t="s">
        <v>62</v>
      </c>
      <c r="F35" s="602" t="s">
        <v>590</v>
      </c>
      <c r="G35" s="648" t="s">
        <v>426</v>
      </c>
      <c r="H35" s="713" t="s">
        <v>260</v>
      </c>
      <c r="I35" s="602" t="s">
        <v>591</v>
      </c>
      <c r="J35" s="549"/>
      <c r="K35" s="61"/>
      <c r="M35" s="61">
        <f t="shared" si="0"/>
        <v>3</v>
      </c>
    </row>
    <row r="36" spans="1:13" ht="193.2">
      <c r="A36" s="589"/>
      <c r="B36" s="646"/>
      <c r="C36" s="628"/>
      <c r="D36" s="602" t="s">
        <v>588</v>
      </c>
      <c r="E36" s="629" t="s">
        <v>62</v>
      </c>
      <c r="F36" s="649" t="s">
        <v>587</v>
      </c>
      <c r="G36" s="648" t="s">
        <v>589</v>
      </c>
      <c r="H36" s="713" t="s">
        <v>260</v>
      </c>
      <c r="I36" s="602" t="s">
        <v>674</v>
      </c>
      <c r="J36" s="586"/>
      <c r="K36" s="61"/>
      <c r="M36" s="61">
        <f t="shared" si="0"/>
        <v>3</v>
      </c>
    </row>
    <row r="37" spans="1:13" ht="55.2">
      <c r="A37" s="589"/>
      <c r="B37" s="646"/>
      <c r="C37" s="628"/>
      <c r="D37" s="548" t="s">
        <v>569</v>
      </c>
      <c r="E37" s="629" t="s">
        <v>62</v>
      </c>
      <c r="F37" s="548" t="s">
        <v>592</v>
      </c>
      <c r="G37" s="630" t="s">
        <v>420</v>
      </c>
      <c r="H37" s="713" t="s">
        <v>260</v>
      </c>
      <c r="I37" s="548" t="s">
        <v>1059</v>
      </c>
      <c r="J37" s="721" t="s">
        <v>1366</v>
      </c>
      <c r="K37" s="61"/>
      <c r="M37" s="61">
        <f t="shared" si="0"/>
        <v>3</v>
      </c>
    </row>
    <row r="38" spans="1:13" ht="110.4">
      <c r="A38" s="589"/>
      <c r="B38" s="646"/>
      <c r="C38" s="628"/>
      <c r="D38" s="602" t="s">
        <v>1302</v>
      </c>
      <c r="E38" s="629" t="s">
        <v>62</v>
      </c>
      <c r="F38" s="649" t="s">
        <v>1303</v>
      </c>
      <c r="G38" s="648" t="s">
        <v>420</v>
      </c>
      <c r="H38" s="713" t="s">
        <v>260</v>
      </c>
      <c r="I38" s="602" t="s">
        <v>1304</v>
      </c>
      <c r="J38" s="549"/>
      <c r="K38" s="61"/>
      <c r="M38" s="61">
        <f t="shared" si="0"/>
        <v>3</v>
      </c>
    </row>
    <row r="39" spans="1:13">
      <c r="A39" s="589"/>
      <c r="B39" s="646"/>
      <c r="C39" s="628" t="s">
        <v>239</v>
      </c>
      <c r="D39" s="548"/>
      <c r="E39" s="629"/>
      <c r="F39" s="548"/>
      <c r="G39" s="630"/>
      <c r="H39" s="713"/>
      <c r="I39" s="548"/>
      <c r="J39" s="549"/>
      <c r="K39" s="61"/>
      <c r="M39" s="61">
        <f t="shared" ref="M39:M70" si="1">IF(B39&lt;&gt;"",1,IF(C39&lt;&gt;"",2,IF(D39&lt;&gt;"",3,0)))</f>
        <v>2</v>
      </c>
    </row>
    <row r="40" spans="1:13" ht="55.2">
      <c r="A40" s="589"/>
      <c r="B40" s="646"/>
      <c r="C40" s="628"/>
      <c r="D40" s="548" t="s">
        <v>448</v>
      </c>
      <c r="E40" s="629" t="s">
        <v>216</v>
      </c>
      <c r="F40" s="548" t="s">
        <v>908</v>
      </c>
      <c r="G40" s="630" t="s">
        <v>449</v>
      </c>
      <c r="H40" s="713" t="s">
        <v>423</v>
      </c>
      <c r="I40" s="548" t="s">
        <v>450</v>
      </c>
      <c r="J40" s="549"/>
      <c r="K40" s="61"/>
      <c r="M40" s="61">
        <f t="shared" si="1"/>
        <v>3</v>
      </c>
    </row>
    <row r="41" spans="1:13" ht="27.6">
      <c r="A41" s="589"/>
      <c r="B41" s="646"/>
      <c r="C41" s="628"/>
      <c r="D41" s="548" t="s">
        <v>451</v>
      </c>
      <c r="E41" s="629" t="s">
        <v>216</v>
      </c>
      <c r="F41" s="548" t="s">
        <v>452</v>
      </c>
      <c r="G41" s="630" t="s">
        <v>420</v>
      </c>
      <c r="H41" s="713" t="s">
        <v>260</v>
      </c>
      <c r="I41" s="548" t="s">
        <v>453</v>
      </c>
      <c r="J41" s="549"/>
      <c r="K41" s="61"/>
      <c r="M41" s="61">
        <f t="shared" si="1"/>
        <v>3</v>
      </c>
    </row>
    <row r="42" spans="1:13" ht="41.4">
      <c r="A42" s="589"/>
      <c r="B42" s="646"/>
      <c r="C42" s="628"/>
      <c r="D42" s="548" t="s">
        <v>454</v>
      </c>
      <c r="E42" s="629" t="s">
        <v>215</v>
      </c>
      <c r="F42" s="548" t="s">
        <v>455</v>
      </c>
      <c r="G42" s="630" t="s">
        <v>420</v>
      </c>
      <c r="H42" s="713" t="s">
        <v>446</v>
      </c>
      <c r="I42" s="548" t="s">
        <v>456</v>
      </c>
      <c r="J42" s="549"/>
      <c r="K42" s="61"/>
      <c r="M42" s="61">
        <f t="shared" si="1"/>
        <v>3</v>
      </c>
    </row>
    <row r="43" spans="1:13">
      <c r="A43" s="589"/>
      <c r="B43" s="646"/>
      <c r="C43" s="628"/>
      <c r="D43" s="548"/>
      <c r="E43" s="629"/>
      <c r="F43" s="548"/>
      <c r="G43" s="630"/>
      <c r="H43" s="713"/>
      <c r="I43" s="548"/>
      <c r="J43" s="549"/>
      <c r="K43" s="61"/>
      <c r="M43" s="61">
        <f t="shared" si="1"/>
        <v>0</v>
      </c>
    </row>
    <row r="44" spans="1:13">
      <c r="A44" s="589"/>
      <c r="B44" s="646"/>
      <c r="C44" s="628" t="s">
        <v>258</v>
      </c>
      <c r="D44" s="548"/>
      <c r="E44" s="629"/>
      <c r="F44" s="548"/>
      <c r="G44" s="630"/>
      <c r="H44" s="713"/>
      <c r="I44" s="548"/>
      <c r="J44" s="549"/>
      <c r="K44" s="61"/>
      <c r="M44" s="61">
        <f t="shared" ref="M44:M48" si="2">IF(B44&lt;&gt;"",1,IF(C44&lt;&gt;"",2,IF(D44&lt;&gt;"",3,0)))</f>
        <v>2</v>
      </c>
    </row>
    <row r="45" spans="1:13">
      <c r="A45" s="589"/>
      <c r="B45" s="646"/>
      <c r="C45" s="628"/>
      <c r="D45" s="650" t="s">
        <v>457</v>
      </c>
      <c r="E45" s="629"/>
      <c r="F45" s="548"/>
      <c r="G45" s="651"/>
      <c r="H45" s="713"/>
      <c r="I45" s="548"/>
      <c r="J45" s="549"/>
      <c r="K45" s="61"/>
      <c r="M45" s="61">
        <f t="shared" si="2"/>
        <v>3</v>
      </c>
    </row>
    <row r="46" spans="1:13" ht="69">
      <c r="A46" s="589"/>
      <c r="B46" s="646"/>
      <c r="C46" s="628"/>
      <c r="D46" s="548" t="s">
        <v>458</v>
      </c>
      <c r="E46" s="629" t="s">
        <v>215</v>
      </c>
      <c r="F46" s="548" t="s">
        <v>459</v>
      </c>
      <c r="G46" s="630" t="s">
        <v>460</v>
      </c>
      <c r="H46" s="713" t="s">
        <v>260</v>
      </c>
      <c r="I46" s="548" t="s">
        <v>461</v>
      </c>
      <c r="J46" s="549"/>
      <c r="K46" s="61"/>
      <c r="M46" s="61">
        <f t="shared" si="2"/>
        <v>3</v>
      </c>
    </row>
    <row r="47" spans="1:13" ht="41.4">
      <c r="A47" s="589"/>
      <c r="B47" s="646"/>
      <c r="C47" s="628"/>
      <c r="D47" s="548" t="s">
        <v>503</v>
      </c>
      <c r="E47" s="629" t="s">
        <v>216</v>
      </c>
      <c r="F47" s="548" t="s">
        <v>504</v>
      </c>
      <c r="G47" s="630"/>
      <c r="H47" s="713" t="s">
        <v>260</v>
      </c>
      <c r="I47" s="548" t="s">
        <v>1367</v>
      </c>
      <c r="J47" s="549"/>
      <c r="K47" s="61"/>
      <c r="M47" s="61">
        <f t="shared" si="2"/>
        <v>3</v>
      </c>
    </row>
    <row r="48" spans="1:13">
      <c r="A48" s="589"/>
      <c r="B48" s="646"/>
      <c r="C48" s="628"/>
      <c r="D48" s="548"/>
      <c r="E48" s="629"/>
      <c r="F48" s="548"/>
      <c r="G48" s="630"/>
      <c r="H48" s="713"/>
      <c r="I48" s="548"/>
      <c r="J48" s="549"/>
      <c r="K48" s="61"/>
      <c r="M48" s="61">
        <f t="shared" si="2"/>
        <v>0</v>
      </c>
    </row>
    <row r="49" spans="1:13">
      <c r="A49" s="589"/>
      <c r="B49" s="646"/>
      <c r="C49" s="628" t="s">
        <v>1316</v>
      </c>
      <c r="D49" s="548"/>
      <c r="E49" s="629"/>
      <c r="F49" s="548"/>
      <c r="G49" s="630"/>
      <c r="H49" s="713"/>
      <c r="I49" s="548"/>
      <c r="J49" s="549"/>
      <c r="K49" s="61"/>
      <c r="M49" s="61">
        <f t="shared" si="1"/>
        <v>2</v>
      </c>
    </row>
    <row r="50" spans="1:13" ht="55.2">
      <c r="A50" s="589"/>
      <c r="B50" s="646"/>
      <c r="C50" s="628"/>
      <c r="D50" s="548" t="s">
        <v>910</v>
      </c>
      <c r="E50" s="629" t="s">
        <v>216</v>
      </c>
      <c r="F50" s="548" t="s">
        <v>1023</v>
      </c>
      <c r="G50" s="630" t="s">
        <v>993</v>
      </c>
      <c r="H50" s="713" t="s">
        <v>423</v>
      </c>
      <c r="I50" s="548" t="s">
        <v>1024</v>
      </c>
      <c r="J50" s="549" t="s">
        <v>992</v>
      </c>
      <c r="K50" s="61"/>
      <c r="M50" s="61">
        <f>IF(B50&lt;&gt;"",1,IF(C50&lt;&gt;"",2,IF(D65&lt;&gt;"",3,0)))</f>
        <v>3</v>
      </c>
    </row>
    <row r="51" spans="1:13">
      <c r="A51" s="589"/>
      <c r="B51" s="646"/>
      <c r="C51" s="628"/>
      <c r="D51" s="548"/>
      <c r="E51" s="629"/>
      <c r="F51" s="548"/>
      <c r="G51" s="630"/>
      <c r="H51" s="713"/>
      <c r="I51" s="548"/>
      <c r="J51" s="549"/>
      <c r="K51" s="61"/>
      <c r="M51" s="61">
        <f t="shared" si="1"/>
        <v>0</v>
      </c>
    </row>
    <row r="52" spans="1:13">
      <c r="A52" s="589"/>
      <c r="B52" s="646" t="s">
        <v>242</v>
      </c>
      <c r="C52" s="628"/>
      <c r="D52" s="548"/>
      <c r="E52" s="629"/>
      <c r="F52" s="548"/>
      <c r="G52" s="630"/>
      <c r="H52" s="713"/>
      <c r="I52" s="548"/>
      <c r="J52" s="549"/>
      <c r="K52" s="61"/>
      <c r="M52" s="61">
        <f t="shared" si="1"/>
        <v>1</v>
      </c>
    </row>
    <row r="53" spans="1:13">
      <c r="A53" s="589"/>
      <c r="B53" s="646"/>
      <c r="C53" s="628" t="s">
        <v>243</v>
      </c>
      <c r="D53" s="548"/>
      <c r="E53" s="629"/>
      <c r="F53" s="548"/>
      <c r="G53" s="630"/>
      <c r="H53" s="713"/>
      <c r="I53" s="548"/>
      <c r="J53" s="549"/>
      <c r="K53" s="61"/>
      <c r="M53" s="61">
        <f t="shared" si="1"/>
        <v>2</v>
      </c>
    </row>
    <row r="54" spans="1:13">
      <c r="A54" s="589"/>
      <c r="B54" s="646"/>
      <c r="C54" s="628"/>
      <c r="D54" s="589"/>
      <c r="E54" s="589"/>
      <c r="F54" s="589"/>
      <c r="G54" s="589"/>
      <c r="H54" s="713"/>
      <c r="I54" s="548"/>
      <c r="J54" s="549"/>
      <c r="K54" s="61"/>
      <c r="M54" s="61" t="e">
        <f>IF(B54&lt;&gt;"",1,IF(C54&lt;&gt;"",2,IF(#REF!&lt;&gt;"",3,0)))</f>
        <v>#REF!</v>
      </c>
    </row>
    <row r="55" spans="1:13">
      <c r="A55" s="589"/>
      <c r="B55" s="646"/>
      <c r="C55" s="628" t="s">
        <v>244</v>
      </c>
      <c r="D55" s="548"/>
      <c r="E55" s="629"/>
      <c r="F55" s="548"/>
      <c r="G55" s="630"/>
      <c r="H55" s="713"/>
      <c r="I55" s="548"/>
      <c r="J55" s="549"/>
      <c r="K55" s="61"/>
      <c r="M55" s="61">
        <f t="shared" si="1"/>
        <v>2</v>
      </c>
    </row>
    <row r="56" spans="1:13" ht="39.75" customHeight="1">
      <c r="A56" s="589"/>
      <c r="B56" s="646"/>
      <c r="C56" s="628"/>
      <c r="D56" s="548" t="s">
        <v>509</v>
      </c>
      <c r="E56" s="629" t="s">
        <v>216</v>
      </c>
      <c r="F56" s="548" t="s">
        <v>826</v>
      </c>
      <c r="G56" s="630" t="s">
        <v>463</v>
      </c>
      <c r="H56" s="713" t="s">
        <v>260</v>
      </c>
      <c r="I56" s="548" t="s">
        <v>1061</v>
      </c>
      <c r="J56" s="721" t="s">
        <v>1060</v>
      </c>
      <c r="K56" s="61"/>
      <c r="M56" s="61">
        <f t="shared" si="1"/>
        <v>3</v>
      </c>
    </row>
    <row r="57" spans="1:13">
      <c r="A57" s="589"/>
      <c r="B57" s="646"/>
      <c r="C57" s="628"/>
      <c r="D57" s="548"/>
      <c r="E57" s="629"/>
      <c r="F57" s="548"/>
      <c r="G57" s="630"/>
      <c r="H57" s="713"/>
      <c r="I57" s="548"/>
      <c r="J57" s="549"/>
      <c r="K57" s="61"/>
      <c r="M57" s="61">
        <f t="shared" si="1"/>
        <v>0</v>
      </c>
    </row>
    <row r="58" spans="1:13">
      <c r="A58" s="589"/>
      <c r="B58" s="646"/>
      <c r="C58" s="628" t="s">
        <v>251</v>
      </c>
      <c r="D58" s="548"/>
      <c r="E58" s="629"/>
      <c r="F58" s="548"/>
      <c r="G58" s="630"/>
      <c r="H58" s="713"/>
      <c r="I58" s="548"/>
      <c r="J58" s="549"/>
      <c r="K58" s="61"/>
      <c r="M58" s="61">
        <f t="shared" si="1"/>
        <v>2</v>
      </c>
    </row>
    <row r="59" spans="1:13" ht="30" customHeight="1">
      <c r="A59" s="589"/>
      <c r="B59" s="646"/>
      <c r="C59" s="628"/>
      <c r="D59" s="589" t="s">
        <v>1317</v>
      </c>
      <c r="E59" s="629" t="s">
        <v>216</v>
      </c>
      <c r="F59" s="548" t="s">
        <v>462</v>
      </c>
      <c r="G59" s="630" t="s">
        <v>463</v>
      </c>
      <c r="H59" s="713" t="s">
        <v>423</v>
      </c>
      <c r="I59" s="548" t="s">
        <v>464</v>
      </c>
      <c r="J59" s="549"/>
      <c r="K59" s="61"/>
      <c r="M59" s="61">
        <f t="shared" si="1"/>
        <v>3</v>
      </c>
    </row>
    <row r="60" spans="1:13" s="570" customFormat="1" ht="41.4">
      <c r="A60" s="589"/>
      <c r="B60" s="646"/>
      <c r="C60" s="628"/>
      <c r="D60" s="548" t="s">
        <v>911</v>
      </c>
      <c r="E60" s="629" t="s">
        <v>216</v>
      </c>
      <c r="F60" s="548" t="s">
        <v>1025</v>
      </c>
      <c r="G60" s="630" t="s">
        <v>463</v>
      </c>
      <c r="H60" s="713" t="s">
        <v>446</v>
      </c>
      <c r="I60" s="548" t="s">
        <v>991</v>
      </c>
      <c r="J60" s="549"/>
      <c r="K60" s="414"/>
      <c r="M60" s="414"/>
    </row>
    <row r="61" spans="1:13">
      <c r="A61" s="589"/>
      <c r="B61" s="646"/>
      <c r="C61" s="628"/>
      <c r="D61" s="548" t="s">
        <v>448</v>
      </c>
      <c r="E61" s="629" t="s">
        <v>216</v>
      </c>
      <c r="F61" s="548" t="s">
        <v>515</v>
      </c>
      <c r="G61" s="630" t="s">
        <v>420</v>
      </c>
      <c r="H61" s="713" t="s">
        <v>260</v>
      </c>
      <c r="I61" s="548" t="s">
        <v>516</v>
      </c>
      <c r="J61" s="549" t="s">
        <v>1068</v>
      </c>
      <c r="K61" s="61"/>
      <c r="M61" s="61">
        <f t="shared" si="1"/>
        <v>3</v>
      </c>
    </row>
    <row r="62" spans="1:13" ht="41.4">
      <c r="A62" s="589"/>
      <c r="B62" s="646"/>
      <c r="C62" s="628"/>
      <c r="D62" s="548" t="s">
        <v>517</v>
      </c>
      <c r="E62" s="629" t="s">
        <v>216</v>
      </c>
      <c r="F62" s="548" t="s">
        <v>1069</v>
      </c>
      <c r="G62" s="630" t="s">
        <v>558</v>
      </c>
      <c r="H62" s="713" t="s">
        <v>423</v>
      </c>
      <c r="I62" s="548" t="s">
        <v>1070</v>
      </c>
      <c r="J62" s="549"/>
      <c r="K62" s="61"/>
      <c r="M62" s="61">
        <f t="shared" si="1"/>
        <v>3</v>
      </c>
    </row>
    <row r="63" spans="1:13">
      <c r="A63" s="589"/>
      <c r="B63" s="646"/>
      <c r="C63" s="628"/>
      <c r="D63" s="548" t="s">
        <v>518</v>
      </c>
      <c r="E63" s="629" t="s">
        <v>216</v>
      </c>
      <c r="F63" s="548"/>
      <c r="G63" s="630" t="s">
        <v>557</v>
      </c>
      <c r="H63" s="713" t="s">
        <v>423</v>
      </c>
      <c r="I63" s="548"/>
      <c r="J63" s="549" t="s">
        <v>1067</v>
      </c>
      <c r="K63" s="61"/>
      <c r="M63" s="61">
        <f t="shared" si="1"/>
        <v>3</v>
      </c>
    </row>
    <row r="64" spans="1:13" ht="41.4">
      <c r="A64" s="589"/>
      <c r="B64" s="646"/>
      <c r="C64" s="628"/>
      <c r="D64" s="548" t="s">
        <v>559</v>
      </c>
      <c r="E64" s="629" t="s">
        <v>216</v>
      </c>
      <c r="F64" s="548" t="s">
        <v>560</v>
      </c>
      <c r="G64" s="630" t="s">
        <v>420</v>
      </c>
      <c r="H64" s="713" t="s">
        <v>423</v>
      </c>
      <c r="I64" s="548" t="s">
        <v>1072</v>
      </c>
      <c r="J64" s="721" t="s">
        <v>561</v>
      </c>
      <c r="K64" s="61"/>
      <c r="M64" s="61">
        <f t="shared" si="1"/>
        <v>3</v>
      </c>
    </row>
    <row r="65" spans="1:13" ht="27.6">
      <c r="A65" s="589"/>
      <c r="B65" s="646"/>
      <c r="C65" s="628"/>
      <c r="D65" s="548" t="s">
        <v>519</v>
      </c>
      <c r="E65" s="629" t="s">
        <v>216</v>
      </c>
      <c r="F65" s="548" t="s">
        <v>1075</v>
      </c>
      <c r="G65" s="630" t="s">
        <v>1076</v>
      </c>
      <c r="H65" s="713" t="s">
        <v>260</v>
      </c>
      <c r="I65" s="548" t="s">
        <v>1074</v>
      </c>
      <c r="J65" s="721" t="s">
        <v>1073</v>
      </c>
      <c r="K65" s="61"/>
      <c r="M65" s="61" t="e">
        <f>IF(B65&lt;&gt;"",1,IF(C65&lt;&gt;"",2,IF(#REF!&lt;&gt;"",3,0)))</f>
        <v>#REF!</v>
      </c>
    </row>
    <row r="66" spans="1:13">
      <c r="A66" s="589"/>
      <c r="B66" s="646"/>
      <c r="C66" s="628"/>
      <c r="D66" s="548" t="s">
        <v>570</v>
      </c>
      <c r="E66" s="629" t="s">
        <v>216</v>
      </c>
      <c r="F66" s="548" t="s">
        <v>1077</v>
      </c>
      <c r="G66" s="630" t="s">
        <v>463</v>
      </c>
      <c r="H66" s="713" t="s">
        <v>446</v>
      </c>
      <c r="I66" s="548" t="s">
        <v>1078</v>
      </c>
      <c r="J66" s="549"/>
      <c r="K66" s="61"/>
      <c r="M66" s="61" t="e">
        <f>IF(B66&lt;&gt;"",1,IF(C66&lt;&gt;"",2,IF(#REF!&lt;&gt;"",3,0)))</f>
        <v>#REF!</v>
      </c>
    </row>
    <row r="67" spans="1:13" ht="27.6">
      <c r="A67" s="589"/>
      <c r="B67" s="646"/>
      <c r="C67" s="628"/>
      <c r="D67" s="548" t="s">
        <v>1079</v>
      </c>
      <c r="E67" s="629" t="s">
        <v>216</v>
      </c>
      <c r="F67" s="548" t="s">
        <v>1080</v>
      </c>
      <c r="G67" s="630" t="s">
        <v>1084</v>
      </c>
      <c r="H67" s="713" t="s">
        <v>446</v>
      </c>
      <c r="I67" s="548" t="s">
        <v>1081</v>
      </c>
      <c r="J67" s="549"/>
      <c r="K67" s="61"/>
      <c r="M67" s="61">
        <f t="shared" si="1"/>
        <v>3</v>
      </c>
    </row>
    <row r="68" spans="1:13">
      <c r="A68" s="589"/>
      <c r="B68" s="646"/>
      <c r="C68" s="628"/>
      <c r="D68" s="548" t="s">
        <v>571</v>
      </c>
      <c r="E68" s="629" t="s">
        <v>216</v>
      </c>
      <c r="F68" s="548" t="s">
        <v>1082</v>
      </c>
      <c r="G68" s="630" t="s">
        <v>1084</v>
      </c>
      <c r="H68" s="713" t="s">
        <v>446</v>
      </c>
      <c r="I68" s="548" t="s">
        <v>1083</v>
      </c>
      <c r="J68" s="549"/>
      <c r="K68" s="61"/>
      <c r="M68" s="61">
        <f t="shared" si="1"/>
        <v>3</v>
      </c>
    </row>
    <row r="69" spans="1:13">
      <c r="A69" s="589"/>
      <c r="B69" s="646"/>
      <c r="C69" s="628"/>
      <c r="D69" s="548" t="s">
        <v>572</v>
      </c>
      <c r="E69" s="629" t="s">
        <v>216</v>
      </c>
      <c r="F69" s="548" t="s">
        <v>573</v>
      </c>
      <c r="G69" s="630" t="s">
        <v>716</v>
      </c>
      <c r="H69" s="713" t="s">
        <v>423</v>
      </c>
      <c r="I69" s="548"/>
      <c r="J69" s="549"/>
      <c r="K69" s="61"/>
      <c r="M69" s="61">
        <f t="shared" si="1"/>
        <v>3</v>
      </c>
    </row>
    <row r="70" spans="1:13" ht="110.4">
      <c r="A70" s="589"/>
      <c r="B70" s="646"/>
      <c r="C70" s="628"/>
      <c r="D70" s="548" t="s">
        <v>912</v>
      </c>
      <c r="E70" s="629" t="s">
        <v>216</v>
      </c>
      <c r="F70" s="548" t="s">
        <v>988</v>
      </c>
      <c r="G70" s="630" t="s">
        <v>989</v>
      </c>
      <c r="H70" s="713" t="s">
        <v>423</v>
      </c>
      <c r="I70" s="548" t="s">
        <v>1026</v>
      </c>
      <c r="J70" s="631" t="s">
        <v>990</v>
      </c>
      <c r="K70" s="61"/>
      <c r="M70" s="61">
        <f t="shared" si="1"/>
        <v>3</v>
      </c>
    </row>
    <row r="71" spans="1:13" ht="14.4" thickBot="1">
      <c r="B71" s="652"/>
      <c r="C71" s="653"/>
      <c r="D71" s="343"/>
      <c r="E71" s="654"/>
      <c r="F71" s="343"/>
      <c r="G71" s="655"/>
      <c r="H71" s="342"/>
      <c r="I71" s="406"/>
      <c r="J71" s="407"/>
      <c r="K71" s="61"/>
      <c r="M71" s="61">
        <f t="shared" ref="M71" si="3">IF(B71&lt;&gt;"",1,IF(C71&lt;&gt;"",2,IF(D71&lt;&gt;"",3,0)))</f>
        <v>0</v>
      </c>
    </row>
    <row r="72" spans="1:13">
      <c r="B72" s="656"/>
      <c r="C72" s="436"/>
      <c r="D72" s="437"/>
      <c r="E72" s="437"/>
      <c r="F72" s="437"/>
      <c r="G72" s="437"/>
      <c r="H72" s="437"/>
      <c r="I72" s="437"/>
      <c r="J72" s="437"/>
    </row>
    <row r="73" spans="1:13">
      <c r="B73" s="656"/>
      <c r="C73" s="436"/>
      <c r="D73" s="437"/>
      <c r="E73" s="437"/>
      <c r="F73" s="437"/>
      <c r="G73" s="437"/>
      <c r="H73" s="437"/>
      <c r="I73" s="437"/>
      <c r="J73" s="437"/>
    </row>
    <row r="74" spans="1:13">
      <c r="B74" s="656"/>
      <c r="C74" s="436"/>
      <c r="D74" s="437"/>
      <c r="E74" s="437"/>
      <c r="F74" s="437"/>
      <c r="G74" s="437"/>
      <c r="H74" s="437"/>
      <c r="I74" s="437"/>
      <c r="J74" s="437"/>
    </row>
    <row r="75" spans="1:13">
      <c r="B75" s="656"/>
      <c r="C75" s="436"/>
      <c r="D75" s="437"/>
      <c r="E75" s="437"/>
      <c r="F75" s="437"/>
      <c r="G75" s="437"/>
      <c r="H75" s="437"/>
      <c r="I75" s="437"/>
      <c r="J75" s="437"/>
    </row>
    <row r="76" spans="1:13">
      <c r="B76" s="656"/>
      <c r="C76" s="436"/>
      <c r="D76" s="437"/>
      <c r="E76" s="437"/>
      <c r="F76" s="437"/>
      <c r="G76" s="437"/>
      <c r="H76" s="437"/>
      <c r="I76" s="437"/>
      <c r="J76" s="437"/>
    </row>
    <row r="77" spans="1:13">
      <c r="B77" s="656"/>
      <c r="C77" s="436"/>
      <c r="D77" s="437"/>
      <c r="E77" s="437"/>
      <c r="F77" s="437"/>
      <c r="G77" s="437"/>
      <c r="H77" s="437"/>
      <c r="I77" s="437"/>
      <c r="J77" s="437"/>
    </row>
    <row r="78" spans="1:13">
      <c r="B78" s="656"/>
      <c r="C78" s="436"/>
      <c r="D78" s="437"/>
      <c r="E78" s="437"/>
      <c r="F78" s="437"/>
      <c r="G78" s="437"/>
      <c r="H78" s="437"/>
      <c r="I78" s="437"/>
      <c r="J78" s="437"/>
    </row>
    <row r="79" spans="1:13">
      <c r="B79" s="296"/>
      <c r="C79" s="67"/>
      <c r="D79" s="64"/>
      <c r="E79" s="64"/>
      <c r="F79" s="64"/>
      <c r="G79" s="64"/>
      <c r="H79" s="64"/>
      <c r="I79" s="64"/>
      <c r="J79" s="437"/>
    </row>
    <row r="80" spans="1:13">
      <c r="B80" s="296"/>
      <c r="C80" s="67"/>
      <c r="D80" s="64"/>
      <c r="E80" s="64"/>
      <c r="F80" s="64"/>
      <c r="G80" s="64"/>
      <c r="H80" s="64"/>
      <c r="I80" s="64"/>
      <c r="J80" s="437"/>
    </row>
    <row r="81" spans="2:10">
      <c r="B81" s="296"/>
      <c r="C81" s="67"/>
      <c r="D81" s="64"/>
      <c r="E81" s="64"/>
      <c r="F81" s="64"/>
      <c r="G81" s="64"/>
      <c r="H81" s="64"/>
      <c r="I81" s="64"/>
      <c r="J81" s="437"/>
    </row>
    <row r="82" spans="2:10">
      <c r="B82" s="296"/>
      <c r="C82" s="67"/>
      <c r="D82" s="64"/>
      <c r="E82" s="64"/>
      <c r="F82" s="64"/>
      <c r="G82" s="64"/>
      <c r="H82" s="64"/>
      <c r="I82" s="64"/>
      <c r="J82" s="437"/>
    </row>
    <row r="83" spans="2:10">
      <c r="B83" s="296"/>
      <c r="C83" s="67"/>
      <c r="D83" s="64"/>
      <c r="E83" s="64"/>
      <c r="F83" s="64"/>
      <c r="G83" s="64"/>
      <c r="H83" s="64"/>
      <c r="I83" s="64"/>
      <c r="J83" s="437"/>
    </row>
    <row r="84" spans="2:10">
      <c r="B84" s="296"/>
      <c r="C84" s="67"/>
      <c r="D84" s="64"/>
      <c r="E84" s="64"/>
      <c r="F84" s="64"/>
      <c r="G84" s="64"/>
      <c r="H84" s="64"/>
      <c r="I84" s="64"/>
      <c r="J84" s="437"/>
    </row>
    <row r="85" spans="2:10">
      <c r="B85" s="296"/>
      <c r="C85" s="67"/>
      <c r="D85" s="64"/>
      <c r="E85" s="64"/>
      <c r="F85" s="64"/>
      <c r="G85" s="64"/>
      <c r="H85" s="64"/>
      <c r="I85" s="64"/>
      <c r="J85" s="437"/>
    </row>
    <row r="86" spans="2:10">
      <c r="B86" s="296"/>
      <c r="C86" s="67"/>
      <c r="D86" s="64"/>
      <c r="E86" s="64"/>
      <c r="F86" s="64"/>
      <c r="G86" s="64"/>
      <c r="H86" s="64"/>
      <c r="I86" s="64"/>
      <c r="J86" s="437"/>
    </row>
    <row r="87" spans="2:10">
      <c r="B87" s="296"/>
      <c r="C87" s="67"/>
      <c r="D87" s="64"/>
      <c r="E87" s="64"/>
      <c r="F87" s="64"/>
      <c r="G87" s="64"/>
      <c r="H87" s="64"/>
      <c r="I87" s="64"/>
      <c r="J87" s="437"/>
    </row>
    <row r="88" spans="2:10">
      <c r="B88" s="296"/>
      <c r="C88" s="67"/>
      <c r="D88" s="64"/>
      <c r="E88" s="64"/>
      <c r="F88" s="64"/>
      <c r="G88" s="64"/>
      <c r="H88" s="64"/>
      <c r="I88" s="64"/>
      <c r="J88" s="437"/>
    </row>
    <row r="89" spans="2:10">
      <c r="B89" s="296"/>
      <c r="C89" s="67"/>
      <c r="D89" s="64"/>
      <c r="E89" s="64"/>
      <c r="F89" s="64"/>
      <c r="G89" s="64"/>
      <c r="H89" s="64"/>
      <c r="I89" s="64"/>
      <c r="J89" s="437"/>
    </row>
    <row r="90" spans="2:10">
      <c r="B90" s="296"/>
      <c r="C90" s="67"/>
      <c r="D90" s="64"/>
      <c r="E90" s="64"/>
      <c r="F90" s="64"/>
      <c r="G90" s="64"/>
      <c r="H90" s="64"/>
      <c r="I90" s="64"/>
      <c r="J90" s="437"/>
    </row>
    <row r="91" spans="2:10">
      <c r="B91" s="296"/>
      <c r="C91" s="67"/>
      <c r="D91" s="64"/>
      <c r="E91" s="64"/>
      <c r="F91" s="64"/>
      <c r="G91" s="64"/>
      <c r="H91" s="64"/>
      <c r="I91" s="64"/>
      <c r="J91" s="437"/>
    </row>
    <row r="92" spans="2:10">
      <c r="B92" s="296"/>
      <c r="C92" s="67"/>
      <c r="D92" s="64"/>
      <c r="E92" s="64"/>
      <c r="F92" s="64"/>
      <c r="G92" s="64"/>
      <c r="H92" s="64"/>
      <c r="I92" s="64"/>
      <c r="J92" s="437"/>
    </row>
    <row r="93" spans="2:10">
      <c r="B93" s="296"/>
      <c r="C93" s="67"/>
      <c r="D93" s="64"/>
      <c r="E93" s="64"/>
      <c r="F93" s="64"/>
      <c r="G93" s="64"/>
      <c r="H93" s="64"/>
      <c r="I93" s="64"/>
      <c r="J93" s="437"/>
    </row>
    <row r="94" spans="2:10">
      <c r="B94" s="296"/>
      <c r="C94" s="67"/>
      <c r="D94" s="64"/>
      <c r="E94" s="64"/>
      <c r="F94" s="64"/>
      <c r="G94" s="64"/>
      <c r="H94" s="64"/>
      <c r="I94" s="64"/>
      <c r="J94" s="437"/>
    </row>
    <row r="95" spans="2:10">
      <c r="B95" s="296"/>
      <c r="C95" s="67"/>
      <c r="D95" s="64"/>
      <c r="E95" s="64"/>
      <c r="F95" s="64"/>
      <c r="G95" s="64"/>
      <c r="H95" s="64"/>
      <c r="I95" s="64"/>
      <c r="J95" s="437"/>
    </row>
    <row r="96" spans="2:10">
      <c r="B96" s="296"/>
      <c r="C96" s="67"/>
      <c r="D96" s="64"/>
      <c r="E96" s="64"/>
      <c r="F96" s="64"/>
      <c r="G96" s="64"/>
      <c r="H96" s="64"/>
      <c r="I96" s="64"/>
      <c r="J96" s="437"/>
    </row>
    <row r="97" spans="2:10">
      <c r="B97" s="296"/>
      <c r="C97" s="67"/>
      <c r="D97" s="64"/>
      <c r="E97" s="64"/>
      <c r="F97" s="64"/>
      <c r="G97" s="64"/>
      <c r="H97" s="64"/>
      <c r="I97" s="64"/>
      <c r="J97" s="437"/>
    </row>
    <row r="98" spans="2:10">
      <c r="B98" s="296"/>
      <c r="C98" s="67"/>
      <c r="D98" s="64"/>
      <c r="E98" s="64"/>
      <c r="F98" s="64"/>
      <c r="G98" s="64"/>
      <c r="H98" s="64"/>
      <c r="I98" s="64"/>
      <c r="J98" s="437"/>
    </row>
    <row r="99" spans="2:10">
      <c r="B99" s="296"/>
      <c r="C99" s="67"/>
      <c r="D99" s="64"/>
      <c r="E99" s="64"/>
      <c r="F99" s="64"/>
      <c r="G99" s="64"/>
      <c r="H99" s="64"/>
      <c r="I99" s="64"/>
      <c r="J99" s="437"/>
    </row>
    <row r="100" spans="2:10">
      <c r="B100" s="296"/>
      <c r="C100" s="67"/>
      <c r="D100" s="64"/>
      <c r="E100" s="64"/>
      <c r="F100" s="64"/>
      <c r="G100" s="64"/>
      <c r="H100" s="64"/>
      <c r="I100" s="64"/>
      <c r="J100" s="437"/>
    </row>
    <row r="101" spans="2:10">
      <c r="B101" s="296"/>
      <c r="C101" s="67"/>
      <c r="D101" s="64"/>
      <c r="E101" s="64"/>
      <c r="F101" s="64"/>
      <c r="G101" s="64"/>
      <c r="H101" s="64"/>
      <c r="I101" s="64"/>
      <c r="J101" s="437"/>
    </row>
    <row r="102" spans="2:10">
      <c r="B102" s="296"/>
      <c r="C102" s="67"/>
      <c r="D102" s="64"/>
      <c r="E102" s="64"/>
      <c r="F102" s="64"/>
      <c r="G102" s="64"/>
      <c r="H102" s="64"/>
      <c r="I102" s="64"/>
      <c r="J102" s="437"/>
    </row>
    <row r="103" spans="2:10">
      <c r="B103" s="296"/>
      <c r="C103" s="67"/>
      <c r="D103" s="64"/>
      <c r="E103" s="64"/>
      <c r="F103" s="64"/>
      <c r="G103" s="64"/>
      <c r="H103" s="64"/>
      <c r="I103" s="64"/>
      <c r="J103" s="437"/>
    </row>
    <row r="104" spans="2:10">
      <c r="B104" s="296"/>
      <c r="C104" s="67"/>
      <c r="D104" s="64"/>
      <c r="E104" s="64"/>
      <c r="F104" s="64"/>
      <c r="G104" s="64"/>
      <c r="H104" s="64"/>
      <c r="I104" s="64"/>
      <c r="J104" s="437"/>
    </row>
    <row r="105" spans="2:10">
      <c r="B105" s="296"/>
      <c r="C105" s="67"/>
      <c r="D105" s="64"/>
      <c r="E105" s="64"/>
      <c r="F105" s="64"/>
      <c r="G105" s="64"/>
      <c r="H105" s="64"/>
      <c r="I105" s="64"/>
      <c r="J105" s="437"/>
    </row>
    <row r="106" spans="2:10">
      <c r="B106" s="296"/>
      <c r="C106" s="67"/>
      <c r="D106" s="64"/>
      <c r="E106" s="64"/>
      <c r="F106" s="64"/>
      <c r="G106" s="64"/>
      <c r="H106" s="64"/>
      <c r="I106" s="64"/>
      <c r="J106" s="437"/>
    </row>
    <row r="107" spans="2:10">
      <c r="B107" s="296"/>
      <c r="C107" s="67"/>
      <c r="D107" s="64"/>
      <c r="E107" s="64"/>
      <c r="F107" s="64"/>
      <c r="G107" s="64"/>
      <c r="H107" s="64"/>
      <c r="I107" s="64"/>
      <c r="J107" s="437"/>
    </row>
    <row r="108" spans="2:10">
      <c r="B108" s="296"/>
      <c r="C108" s="67"/>
      <c r="D108" s="64"/>
      <c r="E108" s="64"/>
      <c r="F108" s="64"/>
      <c r="G108" s="64"/>
      <c r="H108" s="64"/>
      <c r="I108" s="64"/>
      <c r="J108" s="437"/>
    </row>
    <row r="109" spans="2:10">
      <c r="B109" s="296"/>
      <c r="C109" s="67"/>
      <c r="D109" s="64"/>
      <c r="E109" s="64"/>
      <c r="F109" s="64"/>
      <c r="G109" s="64"/>
      <c r="H109" s="64"/>
      <c r="I109" s="64"/>
      <c r="J109" s="437"/>
    </row>
    <row r="110" spans="2:10">
      <c r="B110" s="296"/>
      <c r="C110" s="67"/>
      <c r="D110" s="64"/>
      <c r="E110" s="64"/>
      <c r="F110" s="64"/>
      <c r="G110" s="64"/>
      <c r="H110" s="64"/>
      <c r="I110" s="64"/>
      <c r="J110" s="437"/>
    </row>
    <row r="111" spans="2:10">
      <c r="B111" s="296"/>
      <c r="C111" s="67"/>
      <c r="D111" s="64"/>
      <c r="E111" s="64"/>
      <c r="F111" s="64"/>
      <c r="G111" s="64"/>
      <c r="H111" s="64"/>
      <c r="I111" s="64"/>
      <c r="J111" s="437"/>
    </row>
    <row r="112" spans="2:10">
      <c r="B112" s="296"/>
      <c r="C112" s="67"/>
      <c r="D112" s="64"/>
      <c r="E112" s="64"/>
      <c r="F112" s="64"/>
      <c r="G112" s="64"/>
      <c r="H112" s="64"/>
      <c r="I112" s="64"/>
      <c r="J112" s="437"/>
    </row>
    <row r="113" spans="2:10">
      <c r="B113" s="296"/>
      <c r="C113" s="67"/>
      <c r="D113" s="64"/>
      <c r="E113" s="64"/>
      <c r="F113" s="64"/>
      <c r="G113" s="64"/>
      <c r="H113" s="64"/>
      <c r="I113" s="64"/>
      <c r="J113" s="437"/>
    </row>
    <row r="114" spans="2:10">
      <c r="B114" s="296"/>
      <c r="C114" s="67"/>
      <c r="D114" s="64"/>
      <c r="E114" s="64"/>
      <c r="F114" s="64"/>
      <c r="G114" s="64"/>
      <c r="H114" s="64"/>
      <c r="I114" s="64"/>
      <c r="J114" s="437"/>
    </row>
    <row r="115" spans="2:10">
      <c r="B115" s="296"/>
      <c r="C115" s="67"/>
      <c r="D115" s="64"/>
      <c r="E115" s="64"/>
      <c r="F115" s="64"/>
      <c r="G115" s="64"/>
      <c r="H115" s="64"/>
      <c r="I115" s="64"/>
      <c r="J115" s="437"/>
    </row>
    <row r="116" spans="2:10">
      <c r="B116" s="296"/>
      <c r="C116" s="67"/>
      <c r="D116" s="64"/>
      <c r="E116" s="64"/>
      <c r="F116" s="64"/>
      <c r="G116" s="64"/>
      <c r="H116" s="64"/>
      <c r="I116" s="64"/>
      <c r="J116" s="437"/>
    </row>
    <row r="117" spans="2:10">
      <c r="B117" s="296"/>
      <c r="C117" s="67"/>
      <c r="D117" s="64"/>
      <c r="E117" s="64"/>
      <c r="F117" s="64"/>
      <c r="G117" s="64"/>
      <c r="H117" s="64"/>
      <c r="I117" s="64"/>
      <c r="J117" s="437"/>
    </row>
    <row r="118" spans="2:10">
      <c r="B118" s="296"/>
      <c r="C118" s="67"/>
      <c r="D118" s="64"/>
      <c r="E118" s="64"/>
      <c r="F118" s="64"/>
      <c r="G118" s="64"/>
      <c r="H118" s="64"/>
      <c r="I118" s="64"/>
      <c r="J118" s="437"/>
    </row>
    <row r="119" spans="2:10">
      <c r="B119" s="296"/>
      <c r="C119" s="67"/>
      <c r="D119" s="64"/>
      <c r="E119" s="64"/>
      <c r="F119" s="64"/>
      <c r="G119" s="64"/>
      <c r="H119" s="64"/>
      <c r="I119" s="64"/>
      <c r="J119" s="437"/>
    </row>
    <row r="120" spans="2:10">
      <c r="B120" s="296"/>
      <c r="C120" s="67"/>
      <c r="D120" s="64"/>
      <c r="E120" s="64"/>
      <c r="F120" s="64"/>
      <c r="G120" s="64"/>
      <c r="H120" s="64"/>
      <c r="I120" s="64"/>
      <c r="J120" s="437"/>
    </row>
    <row r="121" spans="2:10">
      <c r="B121" s="296"/>
      <c r="C121" s="67"/>
      <c r="D121" s="64"/>
      <c r="E121" s="64"/>
      <c r="F121" s="64"/>
      <c r="G121" s="64"/>
      <c r="H121" s="64"/>
      <c r="I121" s="64"/>
      <c r="J121" s="437"/>
    </row>
    <row r="122" spans="2:10">
      <c r="B122" s="296"/>
      <c r="C122" s="67"/>
      <c r="D122" s="64"/>
      <c r="E122" s="64"/>
      <c r="F122" s="64"/>
      <c r="G122" s="64"/>
      <c r="H122" s="64"/>
      <c r="I122" s="64"/>
      <c r="J122" s="437"/>
    </row>
    <row r="123" spans="2:10">
      <c r="B123" s="296"/>
      <c r="C123" s="67"/>
      <c r="D123" s="64"/>
      <c r="E123" s="64"/>
      <c r="F123" s="64"/>
      <c r="G123" s="64"/>
      <c r="H123" s="64"/>
      <c r="I123" s="64"/>
      <c r="J123" s="437"/>
    </row>
    <row r="124" spans="2:10">
      <c r="B124" s="296"/>
      <c r="C124" s="67"/>
      <c r="D124" s="64"/>
      <c r="E124" s="64"/>
      <c r="F124" s="64"/>
      <c r="G124" s="64"/>
      <c r="H124" s="64"/>
      <c r="I124" s="64"/>
      <c r="J124" s="437"/>
    </row>
    <row r="125" spans="2:10">
      <c r="B125" s="296"/>
      <c r="C125" s="67"/>
      <c r="D125" s="64"/>
      <c r="E125" s="64"/>
      <c r="F125" s="64"/>
      <c r="G125" s="64"/>
      <c r="H125" s="64"/>
      <c r="I125" s="64"/>
      <c r="J125" s="437"/>
    </row>
    <row r="126" spans="2:10">
      <c r="B126" s="296"/>
      <c r="C126" s="67"/>
      <c r="D126" s="64"/>
      <c r="E126" s="64"/>
      <c r="F126" s="64"/>
      <c r="G126" s="64"/>
      <c r="H126" s="64"/>
      <c r="I126" s="64"/>
      <c r="J126" s="437"/>
    </row>
    <row r="127" spans="2:10">
      <c r="B127" s="296"/>
      <c r="C127" s="67"/>
      <c r="D127" s="64"/>
      <c r="E127" s="64"/>
      <c r="F127" s="64"/>
      <c r="G127" s="64"/>
      <c r="H127" s="64"/>
      <c r="I127" s="64"/>
      <c r="J127" s="437"/>
    </row>
    <row r="128" spans="2:10">
      <c r="B128" s="296"/>
      <c r="C128" s="67"/>
      <c r="D128" s="64"/>
      <c r="E128" s="64"/>
      <c r="F128" s="64"/>
      <c r="G128" s="64"/>
      <c r="H128" s="64"/>
      <c r="I128" s="64"/>
      <c r="J128" s="437"/>
    </row>
    <row r="129" spans="2:10">
      <c r="B129" s="296"/>
      <c r="C129" s="67"/>
      <c r="D129" s="64"/>
      <c r="E129" s="64"/>
      <c r="F129" s="64"/>
      <c r="G129" s="64"/>
      <c r="H129" s="64"/>
      <c r="I129" s="64"/>
      <c r="J129" s="437"/>
    </row>
    <row r="130" spans="2:10">
      <c r="B130" s="296"/>
      <c r="C130" s="67"/>
      <c r="D130" s="64"/>
      <c r="E130" s="64"/>
      <c r="F130" s="64"/>
      <c r="G130" s="64"/>
      <c r="H130" s="64"/>
      <c r="I130" s="64"/>
      <c r="J130" s="437"/>
    </row>
    <row r="131" spans="2:10">
      <c r="B131" s="296"/>
      <c r="C131" s="67"/>
      <c r="D131" s="64"/>
      <c r="E131" s="64"/>
      <c r="F131" s="64"/>
      <c r="G131" s="64"/>
      <c r="H131" s="64"/>
      <c r="I131" s="64"/>
      <c r="J131" s="437"/>
    </row>
    <row r="132" spans="2:10">
      <c r="B132" s="296"/>
      <c r="C132" s="67"/>
      <c r="D132" s="64"/>
      <c r="E132" s="64"/>
      <c r="F132" s="64"/>
      <c r="G132" s="64"/>
      <c r="H132" s="64"/>
      <c r="I132" s="64"/>
      <c r="J132" s="437"/>
    </row>
    <row r="133" spans="2:10">
      <c r="B133" s="296"/>
      <c r="C133" s="67"/>
      <c r="D133" s="64"/>
      <c r="E133" s="64"/>
      <c r="F133" s="64"/>
      <c r="G133" s="64"/>
      <c r="H133" s="64"/>
      <c r="I133" s="64"/>
      <c r="J133" s="437"/>
    </row>
    <row r="134" spans="2:10">
      <c r="B134" s="296"/>
      <c r="C134" s="67"/>
      <c r="D134" s="64"/>
      <c r="E134" s="64"/>
      <c r="F134" s="64"/>
      <c r="G134" s="64"/>
      <c r="H134" s="64"/>
      <c r="I134" s="64"/>
      <c r="J134" s="437"/>
    </row>
    <row r="135" spans="2:10">
      <c r="B135" s="296"/>
      <c r="C135" s="67"/>
      <c r="D135" s="64"/>
      <c r="E135" s="64"/>
      <c r="F135" s="64"/>
      <c r="G135" s="64"/>
      <c r="H135" s="64"/>
      <c r="I135" s="64"/>
      <c r="J135" s="437"/>
    </row>
    <row r="136" spans="2:10">
      <c r="B136" s="296"/>
      <c r="C136" s="67"/>
      <c r="D136" s="64"/>
      <c r="E136" s="64"/>
      <c r="F136" s="64"/>
      <c r="G136" s="64"/>
      <c r="H136" s="64"/>
      <c r="I136" s="64"/>
      <c r="J136" s="437"/>
    </row>
    <row r="137" spans="2:10">
      <c r="B137" s="296"/>
      <c r="C137" s="67"/>
      <c r="D137" s="64"/>
      <c r="E137" s="64"/>
      <c r="F137" s="64"/>
      <c r="G137" s="64"/>
      <c r="H137" s="64"/>
      <c r="I137" s="64"/>
      <c r="J137" s="437"/>
    </row>
    <row r="138" spans="2:10">
      <c r="B138" s="296"/>
      <c r="C138" s="67"/>
      <c r="D138" s="64"/>
      <c r="E138" s="64"/>
      <c r="F138" s="64"/>
      <c r="G138" s="64"/>
      <c r="H138" s="64"/>
      <c r="I138" s="64"/>
      <c r="J138" s="437"/>
    </row>
    <row r="139" spans="2:10">
      <c r="B139" s="296"/>
      <c r="C139" s="67"/>
      <c r="D139" s="64"/>
      <c r="E139" s="64"/>
      <c r="F139" s="64"/>
      <c r="G139" s="64"/>
      <c r="H139" s="64"/>
      <c r="I139" s="64"/>
      <c r="J139" s="437"/>
    </row>
    <row r="140" spans="2:10">
      <c r="B140" s="296"/>
      <c r="C140" s="67"/>
      <c r="D140" s="64"/>
      <c r="E140" s="64"/>
      <c r="F140" s="64"/>
      <c r="G140" s="64"/>
      <c r="H140" s="64"/>
      <c r="I140" s="64"/>
      <c r="J140" s="437"/>
    </row>
    <row r="141" spans="2:10">
      <c r="B141" s="296"/>
      <c r="C141" s="67"/>
      <c r="D141" s="64"/>
      <c r="E141" s="64"/>
      <c r="F141" s="64"/>
      <c r="G141" s="64"/>
      <c r="H141" s="64"/>
      <c r="I141" s="64"/>
      <c r="J141" s="437"/>
    </row>
    <row r="142" spans="2:10">
      <c r="B142" s="296"/>
      <c r="C142" s="67"/>
      <c r="D142" s="64"/>
      <c r="E142" s="64"/>
      <c r="F142" s="64"/>
      <c r="G142" s="64"/>
      <c r="H142" s="64"/>
      <c r="I142" s="64"/>
      <c r="J142" s="437"/>
    </row>
    <row r="143" spans="2:10">
      <c r="B143" s="296"/>
      <c r="C143" s="67"/>
      <c r="D143" s="64"/>
      <c r="E143" s="64"/>
      <c r="F143" s="64"/>
      <c r="G143" s="64"/>
      <c r="H143" s="64"/>
      <c r="I143" s="64"/>
      <c r="J143" s="437"/>
    </row>
    <row r="144" spans="2:10">
      <c r="B144" s="296"/>
      <c r="C144" s="67"/>
      <c r="D144" s="64"/>
      <c r="E144" s="64"/>
      <c r="F144" s="64"/>
      <c r="G144" s="64"/>
      <c r="H144" s="64"/>
      <c r="I144" s="64"/>
      <c r="J144" s="437"/>
    </row>
    <row r="145" spans="2:10">
      <c r="B145" s="296"/>
      <c r="C145" s="67"/>
      <c r="D145" s="64"/>
      <c r="E145" s="64"/>
      <c r="F145" s="64"/>
      <c r="G145" s="64"/>
      <c r="H145" s="64"/>
      <c r="I145" s="64"/>
      <c r="J145" s="437"/>
    </row>
    <row r="146" spans="2:10">
      <c r="B146" s="296"/>
      <c r="C146" s="67"/>
      <c r="D146" s="64"/>
      <c r="E146" s="64"/>
      <c r="F146" s="64"/>
      <c r="G146" s="64"/>
      <c r="H146" s="64"/>
      <c r="I146" s="64"/>
      <c r="J146" s="437"/>
    </row>
    <row r="147" spans="2:10">
      <c r="B147" s="296"/>
      <c r="C147" s="67"/>
      <c r="D147" s="64"/>
      <c r="E147" s="64"/>
      <c r="F147" s="64"/>
      <c r="G147" s="64"/>
      <c r="H147" s="64"/>
      <c r="I147" s="64"/>
      <c r="J147" s="437"/>
    </row>
    <row r="148" spans="2:10">
      <c r="B148" s="296"/>
      <c r="C148" s="67"/>
      <c r="D148" s="64"/>
      <c r="E148" s="64"/>
      <c r="F148" s="64"/>
      <c r="G148" s="64"/>
      <c r="H148" s="64"/>
      <c r="I148" s="64"/>
      <c r="J148" s="437"/>
    </row>
    <row r="149" spans="2:10">
      <c r="B149" s="296"/>
      <c r="C149" s="67"/>
      <c r="D149" s="64"/>
      <c r="E149" s="64"/>
      <c r="F149" s="64"/>
      <c r="G149" s="64"/>
      <c r="H149" s="64"/>
      <c r="I149" s="64"/>
      <c r="J149" s="437"/>
    </row>
    <row r="150" spans="2:10">
      <c r="B150" s="296"/>
      <c r="C150" s="67"/>
      <c r="D150" s="64"/>
      <c r="E150" s="64"/>
      <c r="F150" s="64"/>
      <c r="G150" s="64"/>
      <c r="H150" s="64"/>
      <c r="I150" s="64"/>
      <c r="J150" s="437"/>
    </row>
    <row r="151" spans="2:10">
      <c r="B151" s="296"/>
      <c r="C151" s="67"/>
      <c r="D151" s="64"/>
      <c r="E151" s="64"/>
      <c r="F151" s="64"/>
      <c r="G151" s="64"/>
      <c r="H151" s="64"/>
      <c r="I151" s="64"/>
      <c r="J151" s="437"/>
    </row>
    <row r="152" spans="2:10">
      <c r="B152" s="296"/>
      <c r="C152" s="67"/>
      <c r="D152" s="64"/>
      <c r="E152" s="64"/>
      <c r="F152" s="64"/>
      <c r="G152" s="64"/>
      <c r="H152" s="64"/>
      <c r="I152" s="64"/>
      <c r="J152" s="437"/>
    </row>
    <row r="153" spans="2:10">
      <c r="B153" s="296"/>
      <c r="C153" s="67"/>
      <c r="D153" s="64"/>
      <c r="E153" s="64"/>
      <c r="F153" s="64"/>
      <c r="G153" s="64"/>
      <c r="H153" s="64"/>
      <c r="I153" s="64"/>
      <c r="J153" s="437"/>
    </row>
    <row r="154" spans="2:10">
      <c r="B154" s="296"/>
      <c r="C154" s="67"/>
      <c r="D154" s="64"/>
      <c r="E154" s="64"/>
      <c r="F154" s="64"/>
      <c r="G154" s="64"/>
      <c r="H154" s="64"/>
      <c r="I154" s="64"/>
      <c r="J154" s="437"/>
    </row>
    <row r="155" spans="2:10">
      <c r="B155" s="296"/>
      <c r="C155" s="67"/>
      <c r="D155" s="64"/>
      <c r="E155" s="64"/>
      <c r="F155" s="64"/>
      <c r="G155" s="64"/>
      <c r="H155" s="64"/>
      <c r="I155" s="64"/>
      <c r="J155" s="437"/>
    </row>
    <row r="156" spans="2:10">
      <c r="B156" s="296"/>
      <c r="C156" s="67"/>
      <c r="D156" s="64"/>
      <c r="E156" s="64"/>
      <c r="F156" s="64"/>
      <c r="G156" s="64"/>
      <c r="H156" s="64"/>
      <c r="I156" s="64"/>
      <c r="J156" s="437"/>
    </row>
    <row r="157" spans="2:10">
      <c r="B157" s="296"/>
      <c r="C157" s="67"/>
      <c r="D157" s="64"/>
      <c r="E157" s="64"/>
      <c r="F157" s="64"/>
      <c r="G157" s="64"/>
      <c r="H157" s="64"/>
      <c r="I157" s="64"/>
      <c r="J157" s="437"/>
    </row>
    <row r="158" spans="2:10">
      <c r="B158" s="296"/>
      <c r="C158" s="67"/>
      <c r="D158" s="64"/>
      <c r="E158" s="64"/>
      <c r="F158" s="64"/>
      <c r="G158" s="64"/>
      <c r="H158" s="64"/>
      <c r="I158" s="64"/>
      <c r="J158" s="437"/>
    </row>
    <row r="159" spans="2:10">
      <c r="B159" s="296"/>
      <c r="C159" s="67"/>
      <c r="D159" s="64"/>
      <c r="E159" s="64"/>
      <c r="F159" s="64"/>
      <c r="G159" s="64"/>
      <c r="H159" s="64"/>
      <c r="I159" s="64"/>
      <c r="J159" s="437"/>
    </row>
    <row r="160" spans="2:10">
      <c r="B160" s="296"/>
      <c r="C160" s="67"/>
      <c r="D160" s="64"/>
      <c r="E160" s="64"/>
      <c r="F160" s="64"/>
      <c r="G160" s="64"/>
      <c r="H160" s="64"/>
      <c r="I160" s="64"/>
      <c r="J160" s="437"/>
    </row>
    <row r="161" spans="2:10">
      <c r="B161" s="296"/>
      <c r="C161" s="67"/>
      <c r="D161" s="64"/>
      <c r="E161" s="64"/>
      <c r="F161" s="64"/>
      <c r="G161" s="64"/>
      <c r="H161" s="64"/>
      <c r="I161" s="64"/>
      <c r="J161" s="437"/>
    </row>
    <row r="162" spans="2:10">
      <c r="B162" s="296"/>
      <c r="C162" s="67"/>
      <c r="D162" s="64"/>
      <c r="E162" s="64"/>
      <c r="F162" s="64"/>
      <c r="G162" s="64"/>
      <c r="H162" s="64"/>
      <c r="I162" s="64"/>
      <c r="J162" s="437"/>
    </row>
    <row r="163" spans="2:10">
      <c r="B163" s="296"/>
      <c r="C163" s="67"/>
      <c r="D163" s="64"/>
      <c r="E163" s="64"/>
      <c r="F163" s="64"/>
      <c r="G163" s="64"/>
      <c r="H163" s="64"/>
      <c r="I163" s="64"/>
      <c r="J163" s="437"/>
    </row>
    <row r="164" spans="2:10">
      <c r="B164" s="296"/>
      <c r="C164" s="67"/>
      <c r="D164" s="64"/>
      <c r="E164" s="64"/>
      <c r="F164" s="64"/>
      <c r="G164" s="64"/>
      <c r="H164" s="64"/>
      <c r="I164" s="64"/>
      <c r="J164" s="437"/>
    </row>
    <row r="165" spans="2:10">
      <c r="B165" s="296"/>
      <c r="C165" s="67"/>
      <c r="D165" s="64"/>
      <c r="E165" s="64"/>
      <c r="F165" s="64"/>
      <c r="G165" s="64"/>
      <c r="H165" s="64"/>
      <c r="I165" s="64"/>
      <c r="J165" s="437"/>
    </row>
    <row r="166" spans="2:10">
      <c r="B166" s="296"/>
      <c r="C166" s="67"/>
      <c r="D166" s="64"/>
      <c r="E166" s="64"/>
      <c r="F166" s="64"/>
      <c r="G166" s="64"/>
      <c r="H166" s="64"/>
      <c r="I166" s="64"/>
      <c r="J166" s="437"/>
    </row>
    <row r="167" spans="2:10">
      <c r="B167" s="296"/>
      <c r="C167" s="67"/>
      <c r="D167" s="64"/>
      <c r="E167" s="64"/>
      <c r="F167" s="64"/>
      <c r="G167" s="64"/>
      <c r="H167" s="64"/>
      <c r="I167" s="64"/>
      <c r="J167" s="437"/>
    </row>
    <row r="168" spans="2:10">
      <c r="B168" s="296"/>
      <c r="C168" s="67"/>
      <c r="D168" s="64"/>
      <c r="E168" s="64"/>
      <c r="F168" s="64"/>
      <c r="G168" s="64"/>
      <c r="H168" s="64"/>
      <c r="I168" s="64"/>
      <c r="J168" s="437"/>
    </row>
    <row r="169" spans="2:10">
      <c r="B169" s="296"/>
      <c r="C169" s="67"/>
      <c r="D169" s="64"/>
      <c r="E169" s="64"/>
      <c r="F169" s="64"/>
      <c r="G169" s="64"/>
      <c r="H169" s="64"/>
      <c r="I169" s="64"/>
      <c r="J169" s="437"/>
    </row>
    <row r="170" spans="2:10">
      <c r="B170" s="296"/>
      <c r="C170" s="67"/>
      <c r="D170" s="64"/>
      <c r="E170" s="64"/>
      <c r="F170" s="64"/>
      <c r="G170" s="64"/>
      <c r="H170" s="64"/>
      <c r="I170" s="64"/>
      <c r="J170" s="437"/>
    </row>
    <row r="171" spans="2:10">
      <c r="B171" s="296"/>
      <c r="C171" s="67"/>
      <c r="D171" s="64"/>
      <c r="E171" s="64"/>
      <c r="F171" s="64"/>
      <c r="G171" s="64"/>
      <c r="H171" s="64"/>
      <c r="I171" s="64"/>
      <c r="J171" s="437"/>
    </row>
    <row r="172" spans="2:10">
      <c r="B172" s="296"/>
      <c r="C172" s="67"/>
      <c r="D172" s="64"/>
      <c r="E172" s="64"/>
      <c r="F172" s="64"/>
      <c r="G172" s="64"/>
      <c r="H172" s="64"/>
      <c r="I172" s="64"/>
      <c r="J172" s="437"/>
    </row>
    <row r="173" spans="2:10">
      <c r="B173" s="296"/>
      <c r="C173" s="67"/>
      <c r="D173" s="64"/>
      <c r="E173" s="64"/>
      <c r="F173" s="64"/>
      <c r="G173" s="64"/>
      <c r="H173" s="64"/>
      <c r="I173" s="64"/>
      <c r="J173" s="437"/>
    </row>
    <row r="174" spans="2:10">
      <c r="B174" s="296"/>
      <c r="C174" s="67"/>
      <c r="D174" s="64"/>
      <c r="E174" s="64"/>
      <c r="F174" s="64"/>
      <c r="G174" s="64"/>
      <c r="H174" s="64"/>
      <c r="I174" s="64"/>
      <c r="J174" s="437"/>
    </row>
    <row r="175" spans="2:10">
      <c r="B175" s="296"/>
      <c r="C175" s="67"/>
      <c r="D175" s="64"/>
      <c r="E175" s="64"/>
      <c r="F175" s="64"/>
      <c r="G175" s="64"/>
      <c r="H175" s="64"/>
      <c r="I175" s="64"/>
      <c r="J175" s="437"/>
    </row>
    <row r="176" spans="2:10">
      <c r="B176" s="296"/>
      <c r="C176" s="67"/>
      <c r="D176" s="64"/>
      <c r="E176" s="64"/>
      <c r="F176" s="64"/>
      <c r="G176" s="64"/>
      <c r="H176" s="64"/>
      <c r="I176" s="64"/>
      <c r="J176" s="437"/>
    </row>
    <row r="177" spans="2:10">
      <c r="B177" s="296"/>
      <c r="C177" s="67"/>
      <c r="D177" s="64"/>
      <c r="E177" s="64"/>
      <c r="F177" s="64"/>
      <c r="G177" s="64"/>
      <c r="H177" s="64"/>
      <c r="I177" s="64"/>
      <c r="J177" s="437"/>
    </row>
    <row r="178" spans="2:10">
      <c r="B178" s="296"/>
      <c r="C178" s="67"/>
      <c r="D178" s="64"/>
      <c r="E178" s="64"/>
      <c r="F178" s="64"/>
      <c r="G178" s="64"/>
      <c r="H178" s="64"/>
      <c r="I178" s="64"/>
      <c r="J178" s="437"/>
    </row>
    <row r="179" spans="2:10">
      <c r="B179" s="296"/>
      <c r="C179" s="67"/>
      <c r="D179" s="64"/>
      <c r="E179" s="64"/>
      <c r="F179" s="64"/>
      <c r="G179" s="64"/>
      <c r="H179" s="64"/>
      <c r="I179" s="64"/>
      <c r="J179" s="437"/>
    </row>
    <row r="180" spans="2:10">
      <c r="B180" s="296"/>
      <c r="C180" s="67"/>
      <c r="D180" s="64"/>
      <c r="E180" s="64"/>
      <c r="F180" s="64"/>
      <c r="G180" s="64"/>
      <c r="H180" s="64"/>
      <c r="I180" s="64"/>
      <c r="J180" s="437"/>
    </row>
    <row r="181" spans="2:10">
      <c r="B181" s="296"/>
      <c r="C181" s="67"/>
      <c r="D181" s="64"/>
      <c r="E181" s="64"/>
      <c r="F181" s="64"/>
      <c r="G181" s="64"/>
      <c r="H181" s="64"/>
      <c r="I181" s="64"/>
      <c r="J181" s="437"/>
    </row>
    <row r="182" spans="2:10">
      <c r="B182" s="296"/>
      <c r="C182" s="67"/>
      <c r="D182" s="64"/>
      <c r="E182" s="64"/>
      <c r="F182" s="64"/>
      <c r="G182" s="64"/>
      <c r="H182" s="64"/>
      <c r="I182" s="64"/>
      <c r="J182" s="437"/>
    </row>
    <row r="183" spans="2:10">
      <c r="B183" s="296"/>
      <c r="C183" s="67"/>
      <c r="D183" s="64"/>
      <c r="E183" s="64"/>
      <c r="F183" s="64"/>
      <c r="G183" s="64"/>
      <c r="H183" s="64"/>
      <c r="I183" s="64"/>
      <c r="J183" s="437"/>
    </row>
    <row r="184" spans="2:10">
      <c r="B184" s="296"/>
      <c r="C184" s="67"/>
      <c r="D184" s="64"/>
      <c r="E184" s="64"/>
      <c r="F184" s="64"/>
      <c r="G184" s="64"/>
      <c r="H184" s="64"/>
      <c r="I184" s="64"/>
      <c r="J184" s="437"/>
    </row>
    <row r="185" spans="2:10">
      <c r="B185" s="296"/>
      <c r="C185" s="67"/>
      <c r="D185" s="64"/>
      <c r="E185" s="64"/>
      <c r="F185" s="64"/>
      <c r="G185" s="64"/>
      <c r="H185" s="64"/>
      <c r="I185" s="64"/>
      <c r="J185" s="437"/>
    </row>
    <row r="186" spans="2:10">
      <c r="B186" s="296"/>
      <c r="C186" s="67"/>
      <c r="D186" s="64"/>
      <c r="E186" s="64"/>
      <c r="F186" s="64"/>
      <c r="G186" s="64"/>
      <c r="H186" s="64"/>
      <c r="I186" s="64"/>
      <c r="J186" s="437"/>
    </row>
    <row r="187" spans="2:10">
      <c r="B187" s="296"/>
      <c r="C187" s="67"/>
      <c r="D187" s="64"/>
      <c r="E187" s="64"/>
      <c r="F187" s="64"/>
      <c r="G187" s="64"/>
      <c r="H187" s="64"/>
      <c r="I187" s="64"/>
      <c r="J187" s="437"/>
    </row>
    <row r="188" spans="2:10">
      <c r="B188" s="296"/>
      <c r="C188" s="67"/>
      <c r="D188" s="64"/>
      <c r="E188" s="64"/>
      <c r="F188" s="64"/>
      <c r="G188" s="64"/>
      <c r="H188" s="64"/>
      <c r="I188" s="64"/>
      <c r="J188" s="437"/>
    </row>
    <row r="189" spans="2:10">
      <c r="B189" s="296"/>
      <c r="C189" s="67"/>
      <c r="D189" s="64"/>
      <c r="E189" s="64"/>
      <c r="F189" s="64"/>
      <c r="G189" s="64"/>
      <c r="H189" s="64"/>
      <c r="I189" s="64"/>
      <c r="J189" s="437"/>
    </row>
    <row r="190" spans="2:10">
      <c r="B190" s="296"/>
      <c r="C190" s="67"/>
      <c r="D190" s="64"/>
      <c r="E190" s="64"/>
      <c r="F190" s="64"/>
      <c r="G190" s="64"/>
      <c r="H190" s="64"/>
      <c r="I190" s="64"/>
      <c r="J190" s="437"/>
    </row>
    <row r="191" spans="2:10">
      <c r="B191" s="296"/>
      <c r="C191" s="67"/>
      <c r="D191" s="64"/>
      <c r="E191" s="64"/>
      <c r="F191" s="64"/>
      <c r="G191" s="64"/>
      <c r="H191" s="64"/>
      <c r="I191" s="64"/>
      <c r="J191" s="437"/>
    </row>
    <row r="192" spans="2:10">
      <c r="B192" s="296"/>
      <c r="C192" s="67"/>
      <c r="D192" s="64"/>
      <c r="E192" s="64"/>
      <c r="F192" s="64"/>
      <c r="G192" s="64"/>
      <c r="H192" s="64"/>
      <c r="I192" s="64"/>
      <c r="J192" s="437"/>
    </row>
    <row r="193" spans="2:10">
      <c r="B193" s="296"/>
      <c r="C193" s="67"/>
      <c r="D193" s="64"/>
      <c r="E193" s="64"/>
      <c r="F193" s="64"/>
      <c r="G193" s="64"/>
      <c r="H193" s="64"/>
      <c r="I193" s="64"/>
      <c r="J193" s="437"/>
    </row>
    <row r="194" spans="2:10">
      <c r="B194" s="296"/>
      <c r="C194" s="67"/>
      <c r="D194" s="64"/>
      <c r="E194" s="64"/>
      <c r="F194" s="64"/>
      <c r="G194" s="64"/>
      <c r="H194" s="64"/>
      <c r="I194" s="64"/>
      <c r="J194" s="437"/>
    </row>
    <row r="195" spans="2:10">
      <c r="B195" s="296"/>
      <c r="C195" s="67"/>
      <c r="D195" s="64"/>
      <c r="E195" s="64"/>
      <c r="F195" s="64"/>
      <c r="G195" s="64"/>
      <c r="H195" s="64"/>
      <c r="I195" s="64"/>
      <c r="J195" s="437"/>
    </row>
    <row r="196" spans="2:10">
      <c r="B196" s="296"/>
      <c r="C196" s="67"/>
      <c r="D196" s="64"/>
      <c r="E196" s="64"/>
      <c r="F196" s="64"/>
      <c r="G196" s="64"/>
      <c r="H196" s="64"/>
      <c r="I196" s="64"/>
      <c r="J196" s="437"/>
    </row>
    <row r="197" spans="2:10">
      <c r="B197" s="296"/>
      <c r="C197" s="67"/>
      <c r="D197" s="64"/>
      <c r="E197" s="64"/>
      <c r="F197" s="64"/>
      <c r="G197" s="64"/>
      <c r="H197" s="64"/>
      <c r="I197" s="64"/>
      <c r="J197" s="437"/>
    </row>
    <row r="198" spans="2:10">
      <c r="B198" s="296"/>
      <c r="C198" s="67"/>
      <c r="D198" s="64"/>
      <c r="E198" s="64"/>
      <c r="F198" s="64"/>
      <c r="G198" s="64"/>
      <c r="H198" s="64"/>
      <c r="I198" s="64"/>
      <c r="J198" s="437"/>
    </row>
    <row r="199" spans="2:10">
      <c r="B199" s="296"/>
      <c r="C199" s="67"/>
      <c r="D199" s="64"/>
      <c r="E199" s="64"/>
      <c r="F199" s="64"/>
      <c r="G199" s="64"/>
      <c r="H199" s="64"/>
      <c r="I199" s="64"/>
      <c r="J199" s="437"/>
    </row>
    <row r="200" spans="2:10">
      <c r="B200" s="296"/>
      <c r="C200" s="67"/>
      <c r="D200" s="64"/>
      <c r="E200" s="64"/>
      <c r="F200" s="64"/>
      <c r="G200" s="64"/>
      <c r="H200" s="64"/>
      <c r="I200" s="64"/>
      <c r="J200" s="437"/>
    </row>
    <row r="201" spans="2:10">
      <c r="B201" s="296"/>
      <c r="C201" s="67"/>
      <c r="D201" s="64"/>
      <c r="E201" s="64"/>
      <c r="F201" s="64"/>
      <c r="G201" s="64"/>
      <c r="H201" s="64"/>
      <c r="I201" s="64"/>
      <c r="J201" s="437"/>
    </row>
    <row r="202" spans="2:10">
      <c r="B202" s="296"/>
      <c r="C202" s="67"/>
      <c r="D202" s="64"/>
      <c r="E202" s="64"/>
      <c r="F202" s="64"/>
      <c r="G202" s="64"/>
      <c r="H202" s="64"/>
      <c r="I202" s="64"/>
      <c r="J202" s="437"/>
    </row>
    <row r="203" spans="2:10">
      <c r="B203" s="296"/>
      <c r="C203" s="67"/>
      <c r="D203" s="64"/>
      <c r="E203" s="64"/>
      <c r="F203" s="64"/>
      <c r="G203" s="64"/>
      <c r="H203" s="64"/>
      <c r="I203" s="64"/>
      <c r="J203" s="437"/>
    </row>
    <row r="204" spans="2:10">
      <c r="B204" s="296"/>
      <c r="C204" s="67"/>
      <c r="D204" s="64"/>
      <c r="E204" s="64"/>
      <c r="F204" s="64"/>
      <c r="G204" s="64"/>
      <c r="H204" s="64"/>
      <c r="I204" s="64"/>
      <c r="J204" s="437"/>
    </row>
    <row r="205" spans="2:10">
      <c r="B205" s="296"/>
      <c r="C205" s="67"/>
      <c r="D205" s="64"/>
      <c r="E205" s="64"/>
      <c r="F205" s="64"/>
      <c r="G205" s="64"/>
      <c r="H205" s="64"/>
      <c r="I205" s="64"/>
      <c r="J205" s="437"/>
    </row>
    <row r="206" spans="2:10">
      <c r="B206" s="296"/>
      <c r="C206" s="67"/>
      <c r="D206" s="64"/>
      <c r="E206" s="64"/>
      <c r="F206" s="64"/>
      <c r="G206" s="64"/>
      <c r="H206" s="64"/>
      <c r="I206" s="64"/>
      <c r="J206" s="437"/>
    </row>
    <row r="207" spans="2:10">
      <c r="B207" s="296"/>
      <c r="C207" s="67"/>
      <c r="D207" s="64"/>
      <c r="E207" s="64"/>
      <c r="F207" s="64"/>
      <c r="G207" s="64"/>
      <c r="H207" s="64"/>
      <c r="I207" s="64"/>
      <c r="J207" s="437"/>
    </row>
    <row r="208" spans="2:10">
      <c r="B208" s="296"/>
      <c r="C208" s="67"/>
      <c r="D208" s="64"/>
      <c r="E208" s="64"/>
      <c r="F208" s="64"/>
      <c r="G208" s="64"/>
      <c r="H208" s="64"/>
      <c r="I208" s="64"/>
      <c r="J208" s="437"/>
    </row>
    <row r="209" spans="2:10">
      <c r="B209" s="296"/>
      <c r="C209" s="67"/>
      <c r="D209" s="64"/>
      <c r="E209" s="64"/>
      <c r="F209" s="64"/>
      <c r="G209" s="64"/>
      <c r="H209" s="64"/>
      <c r="I209" s="64"/>
      <c r="J209" s="437"/>
    </row>
    <row r="210" spans="2:10">
      <c r="B210" s="296"/>
      <c r="C210" s="67"/>
      <c r="D210" s="64"/>
      <c r="E210" s="64"/>
      <c r="F210" s="64"/>
      <c r="G210" s="64"/>
      <c r="H210" s="64"/>
      <c r="I210" s="64"/>
      <c r="J210" s="437"/>
    </row>
    <row r="211" spans="2:10">
      <c r="B211" s="296"/>
      <c r="C211" s="67"/>
      <c r="D211" s="64"/>
      <c r="E211" s="64"/>
      <c r="F211" s="64"/>
      <c r="G211" s="64"/>
      <c r="H211" s="64"/>
      <c r="I211" s="64"/>
      <c r="J211" s="437"/>
    </row>
    <row r="212" spans="2:10">
      <c r="B212" s="296"/>
      <c r="C212" s="67"/>
      <c r="D212" s="64"/>
      <c r="E212" s="64"/>
      <c r="F212" s="64"/>
      <c r="G212" s="64"/>
      <c r="H212" s="64"/>
      <c r="I212" s="64"/>
      <c r="J212" s="437"/>
    </row>
    <row r="213" spans="2:10">
      <c r="B213" s="296"/>
      <c r="C213" s="67"/>
      <c r="D213" s="64"/>
      <c r="E213" s="64"/>
      <c r="F213" s="64"/>
      <c r="G213" s="64"/>
      <c r="H213" s="64"/>
      <c r="I213" s="64"/>
      <c r="J213" s="437"/>
    </row>
    <row r="214" spans="2:10">
      <c r="B214" s="296"/>
      <c r="C214" s="67"/>
      <c r="D214" s="64"/>
      <c r="E214" s="64"/>
      <c r="F214" s="64"/>
      <c r="G214" s="64"/>
      <c r="H214" s="64"/>
      <c r="I214" s="64"/>
      <c r="J214" s="437"/>
    </row>
    <row r="215" spans="2:10">
      <c r="B215" s="296"/>
      <c r="C215" s="67"/>
      <c r="D215" s="64"/>
      <c r="E215" s="64"/>
      <c r="F215" s="64"/>
      <c r="G215" s="64"/>
      <c r="H215" s="64"/>
      <c r="I215" s="64"/>
      <c r="J215" s="437"/>
    </row>
    <row r="216" spans="2:10">
      <c r="B216" s="296"/>
      <c r="C216" s="67"/>
      <c r="D216" s="64"/>
      <c r="E216" s="64"/>
      <c r="F216" s="64"/>
      <c r="G216" s="64"/>
      <c r="H216" s="64"/>
      <c r="I216" s="64"/>
      <c r="J216" s="437"/>
    </row>
    <row r="217" spans="2:10">
      <c r="B217" s="296"/>
      <c r="C217" s="67"/>
      <c r="D217" s="64"/>
      <c r="E217" s="64"/>
      <c r="F217" s="64"/>
      <c r="G217" s="64"/>
      <c r="H217" s="64"/>
      <c r="I217" s="64"/>
      <c r="J217" s="437"/>
    </row>
    <row r="218" spans="2:10">
      <c r="B218" s="296"/>
      <c r="C218" s="67"/>
      <c r="D218" s="64"/>
      <c r="E218" s="64"/>
      <c r="F218" s="64"/>
      <c r="G218" s="64"/>
      <c r="H218" s="64"/>
      <c r="I218" s="64"/>
      <c r="J218" s="437"/>
    </row>
    <row r="219" spans="2:10">
      <c r="B219" s="296"/>
      <c r="C219" s="67"/>
      <c r="D219" s="64"/>
      <c r="E219" s="64"/>
      <c r="F219" s="64"/>
      <c r="G219" s="64"/>
      <c r="H219" s="64"/>
      <c r="I219" s="64"/>
      <c r="J219" s="437"/>
    </row>
    <row r="220" spans="2:10">
      <c r="B220" s="296"/>
      <c r="C220" s="67"/>
      <c r="D220" s="64"/>
      <c r="E220" s="64"/>
      <c r="F220" s="64"/>
      <c r="G220" s="64"/>
      <c r="H220" s="64"/>
      <c r="I220" s="64"/>
      <c r="J220" s="437"/>
    </row>
    <row r="221" spans="2:10">
      <c r="B221" s="296"/>
      <c r="C221" s="67"/>
      <c r="D221" s="64"/>
      <c r="E221" s="64"/>
      <c r="F221" s="64"/>
      <c r="G221" s="64"/>
      <c r="H221" s="64"/>
      <c r="I221" s="64"/>
      <c r="J221" s="437"/>
    </row>
    <row r="222" spans="2:10">
      <c r="B222" s="296"/>
      <c r="C222" s="67"/>
      <c r="D222" s="64"/>
      <c r="E222" s="64"/>
      <c r="F222" s="64"/>
      <c r="G222" s="64"/>
      <c r="H222" s="64"/>
      <c r="I222" s="64"/>
      <c r="J222" s="437"/>
    </row>
    <row r="223" spans="2:10">
      <c r="B223" s="296"/>
      <c r="C223" s="67"/>
      <c r="D223" s="64"/>
      <c r="E223" s="64"/>
      <c r="F223" s="64"/>
      <c r="G223" s="64"/>
      <c r="H223" s="64"/>
      <c r="I223" s="64"/>
      <c r="J223" s="437"/>
    </row>
    <row r="224" spans="2:10">
      <c r="B224" s="296"/>
      <c r="C224" s="67"/>
      <c r="D224" s="64"/>
      <c r="E224" s="64"/>
      <c r="F224" s="64"/>
      <c r="G224" s="64"/>
      <c r="H224" s="64"/>
      <c r="I224" s="64"/>
      <c r="J224" s="437"/>
    </row>
    <row r="225" spans="2:10">
      <c r="B225" s="296"/>
      <c r="C225" s="67"/>
      <c r="D225" s="64"/>
      <c r="E225" s="64"/>
      <c r="F225" s="64"/>
      <c r="G225" s="64"/>
      <c r="H225" s="64"/>
      <c r="I225" s="64"/>
      <c r="J225" s="437"/>
    </row>
    <row r="226" spans="2:10">
      <c r="B226" s="296"/>
      <c r="C226" s="67"/>
      <c r="D226" s="64"/>
      <c r="E226" s="64"/>
      <c r="F226" s="64"/>
      <c r="G226" s="64"/>
      <c r="H226" s="64"/>
      <c r="I226" s="64"/>
      <c r="J226" s="437"/>
    </row>
    <row r="227" spans="2:10">
      <c r="B227" s="296"/>
      <c r="C227" s="67"/>
      <c r="D227" s="64"/>
      <c r="E227" s="64"/>
      <c r="F227" s="64"/>
      <c r="G227" s="64"/>
      <c r="H227" s="64"/>
      <c r="I227" s="64"/>
      <c r="J227" s="437"/>
    </row>
    <row r="228" spans="2:10">
      <c r="B228" s="296"/>
      <c r="C228" s="67"/>
      <c r="D228" s="64"/>
      <c r="E228" s="64"/>
      <c r="F228" s="64"/>
      <c r="G228" s="64"/>
      <c r="H228" s="64"/>
      <c r="I228" s="64"/>
      <c r="J228" s="437"/>
    </row>
    <row r="229" spans="2:10">
      <c r="B229" s="296"/>
      <c r="C229" s="67"/>
      <c r="D229" s="64"/>
      <c r="E229" s="64"/>
      <c r="F229" s="64"/>
      <c r="G229" s="64"/>
      <c r="H229" s="64"/>
      <c r="I229" s="64"/>
      <c r="J229" s="437"/>
    </row>
    <row r="230" spans="2:10">
      <c r="B230" s="296"/>
      <c r="C230" s="67"/>
      <c r="D230" s="64"/>
      <c r="E230" s="64"/>
      <c r="F230" s="64"/>
      <c r="G230" s="64"/>
      <c r="H230" s="64"/>
      <c r="I230" s="64"/>
      <c r="J230" s="437"/>
    </row>
    <row r="231" spans="2:10">
      <c r="B231" s="296"/>
      <c r="C231" s="67"/>
      <c r="D231" s="64"/>
      <c r="E231" s="64"/>
      <c r="F231" s="64"/>
      <c r="G231" s="64"/>
      <c r="H231" s="64"/>
      <c r="I231" s="64"/>
      <c r="J231" s="437"/>
    </row>
    <row r="232" spans="2:10">
      <c r="B232" s="296"/>
      <c r="C232" s="67"/>
      <c r="D232" s="64"/>
      <c r="E232" s="64"/>
      <c r="F232" s="64"/>
      <c r="G232" s="64"/>
      <c r="H232" s="64"/>
      <c r="I232" s="64"/>
      <c r="J232" s="437"/>
    </row>
    <row r="233" spans="2:10">
      <c r="B233" s="296"/>
      <c r="C233" s="67"/>
      <c r="D233" s="64"/>
      <c r="E233" s="64"/>
      <c r="F233" s="64"/>
      <c r="G233" s="64"/>
      <c r="H233" s="64"/>
      <c r="I233" s="64"/>
      <c r="J233" s="437"/>
    </row>
    <row r="234" spans="2:10">
      <c r="B234" s="296"/>
      <c r="C234" s="67"/>
      <c r="D234" s="64"/>
      <c r="E234" s="64"/>
      <c r="F234" s="64"/>
      <c r="G234" s="64"/>
      <c r="H234" s="64"/>
      <c r="I234" s="64"/>
      <c r="J234" s="437"/>
    </row>
    <row r="235" spans="2:10">
      <c r="B235" s="67"/>
      <c r="C235" s="67"/>
      <c r="D235" s="64"/>
      <c r="E235" s="64"/>
      <c r="F235" s="64"/>
      <c r="G235" s="64"/>
      <c r="H235" s="64"/>
      <c r="I235" s="64"/>
      <c r="J235" s="437"/>
    </row>
    <row r="236" spans="2:10">
      <c r="B236" s="67"/>
      <c r="C236" s="67"/>
      <c r="D236" s="64"/>
      <c r="E236" s="64"/>
      <c r="F236" s="64"/>
      <c r="G236" s="64"/>
      <c r="H236" s="64"/>
      <c r="I236" s="64"/>
      <c r="J236" s="437"/>
    </row>
    <row r="237" spans="2:10">
      <c r="B237" s="67"/>
      <c r="C237" s="67"/>
      <c r="D237" s="64"/>
      <c r="E237" s="64"/>
      <c r="F237" s="64"/>
      <c r="G237" s="64"/>
      <c r="H237" s="64"/>
      <c r="I237" s="64"/>
      <c r="J237" s="437"/>
    </row>
    <row r="238" spans="2:10">
      <c r="B238" s="67"/>
      <c r="C238" s="67"/>
      <c r="D238" s="64"/>
      <c r="E238" s="64"/>
      <c r="F238" s="64"/>
      <c r="G238" s="64"/>
      <c r="H238" s="64"/>
      <c r="I238" s="64"/>
      <c r="J238" s="437"/>
    </row>
    <row r="239" spans="2:10">
      <c r="B239" s="67"/>
      <c r="C239" s="67"/>
      <c r="D239" s="64"/>
      <c r="E239" s="64"/>
      <c r="F239" s="64"/>
      <c r="G239" s="64"/>
      <c r="H239" s="64"/>
      <c r="I239" s="64"/>
      <c r="J239" s="437"/>
    </row>
    <row r="240" spans="2:10">
      <c r="B240" s="67"/>
      <c r="C240" s="67"/>
      <c r="D240" s="64"/>
      <c r="E240" s="64"/>
      <c r="F240" s="64"/>
      <c r="G240" s="64"/>
      <c r="H240" s="64"/>
      <c r="I240" s="64"/>
      <c r="J240" s="437"/>
    </row>
    <row r="241" spans="2:10">
      <c r="B241" s="67"/>
      <c r="C241" s="67"/>
      <c r="D241" s="64"/>
      <c r="E241" s="64"/>
      <c r="F241" s="64"/>
      <c r="G241" s="64"/>
      <c r="H241" s="64"/>
      <c r="I241" s="64"/>
      <c r="J241" s="437"/>
    </row>
    <row r="242" spans="2:10">
      <c r="B242" s="67"/>
      <c r="C242" s="67"/>
      <c r="D242" s="64"/>
      <c r="E242" s="64"/>
      <c r="F242" s="64"/>
      <c r="G242" s="64"/>
      <c r="H242" s="64"/>
      <c r="I242" s="64"/>
      <c r="J242" s="437"/>
    </row>
    <row r="243" spans="2:10">
      <c r="B243" s="67"/>
      <c r="C243" s="67"/>
      <c r="D243" s="64"/>
      <c r="E243" s="64"/>
      <c r="F243" s="64"/>
      <c r="G243" s="64"/>
      <c r="H243" s="64"/>
      <c r="I243" s="64"/>
      <c r="J243" s="437"/>
    </row>
    <row r="244" spans="2:10">
      <c r="B244" s="67"/>
      <c r="C244" s="67"/>
      <c r="D244" s="64"/>
      <c r="E244" s="64"/>
      <c r="F244" s="64"/>
      <c r="G244" s="64"/>
      <c r="H244" s="64"/>
      <c r="I244" s="64"/>
      <c r="J244" s="437"/>
    </row>
    <row r="245" spans="2:10">
      <c r="B245" s="67"/>
      <c r="C245" s="67"/>
      <c r="D245" s="64"/>
      <c r="E245" s="64"/>
      <c r="F245" s="64"/>
      <c r="G245" s="64"/>
      <c r="H245" s="64"/>
      <c r="I245" s="64"/>
      <c r="J245" s="437"/>
    </row>
    <row r="246" spans="2:10">
      <c r="B246" s="67"/>
      <c r="C246" s="67"/>
      <c r="D246" s="64"/>
      <c r="E246" s="64"/>
      <c r="F246" s="64"/>
      <c r="G246" s="64"/>
      <c r="H246" s="64"/>
      <c r="I246" s="64"/>
      <c r="J246" s="437"/>
    </row>
    <row r="247" spans="2:10">
      <c r="B247" s="67"/>
      <c r="C247" s="67"/>
      <c r="D247" s="64"/>
      <c r="E247" s="64"/>
      <c r="F247" s="64"/>
      <c r="G247" s="64"/>
      <c r="H247" s="64"/>
      <c r="I247" s="64"/>
      <c r="J247" s="437"/>
    </row>
    <row r="248" spans="2:10">
      <c r="B248" s="67"/>
      <c r="C248" s="67"/>
      <c r="D248" s="64"/>
      <c r="E248" s="64"/>
      <c r="F248" s="64"/>
      <c r="G248" s="64"/>
      <c r="H248" s="64"/>
      <c r="I248" s="64"/>
      <c r="J248" s="437"/>
    </row>
    <row r="249" spans="2:10">
      <c r="B249" s="67"/>
      <c r="C249" s="67"/>
      <c r="D249" s="64"/>
      <c r="E249" s="64"/>
      <c r="F249" s="64"/>
      <c r="G249" s="64"/>
      <c r="H249" s="64"/>
      <c r="I249" s="64"/>
      <c r="J249" s="437"/>
    </row>
    <row r="250" spans="2:10">
      <c r="B250" s="67"/>
      <c r="C250" s="67"/>
      <c r="D250" s="64"/>
      <c r="E250" s="64"/>
      <c r="F250" s="64"/>
      <c r="G250" s="64"/>
      <c r="H250" s="64"/>
      <c r="I250" s="64"/>
      <c r="J250" s="437"/>
    </row>
    <row r="251" spans="2:10">
      <c r="B251" s="67"/>
      <c r="C251" s="67"/>
      <c r="D251" s="64"/>
      <c r="E251" s="64"/>
      <c r="F251" s="64"/>
      <c r="G251" s="64"/>
      <c r="H251" s="64"/>
      <c r="I251" s="64"/>
      <c r="J251" s="437"/>
    </row>
    <row r="252" spans="2:10">
      <c r="B252" s="67"/>
      <c r="C252" s="67"/>
      <c r="D252" s="64"/>
      <c r="E252" s="64"/>
      <c r="F252" s="64"/>
      <c r="G252" s="64"/>
      <c r="H252" s="64"/>
      <c r="I252" s="64"/>
      <c r="J252" s="437"/>
    </row>
    <row r="253" spans="2:10">
      <c r="B253" s="67"/>
      <c r="C253" s="67"/>
      <c r="D253" s="64"/>
      <c r="E253" s="64"/>
      <c r="F253" s="64"/>
      <c r="G253" s="64"/>
      <c r="H253" s="64"/>
      <c r="I253" s="64"/>
      <c r="J253" s="437"/>
    </row>
    <row r="254" spans="2:10">
      <c r="B254" s="67"/>
      <c r="C254" s="67"/>
      <c r="D254" s="64"/>
      <c r="E254" s="64"/>
      <c r="F254" s="64"/>
      <c r="G254" s="64"/>
      <c r="H254" s="64"/>
      <c r="I254" s="64"/>
      <c r="J254" s="437"/>
    </row>
    <row r="255" spans="2:10">
      <c r="B255" s="67"/>
      <c r="C255" s="67"/>
      <c r="D255" s="64"/>
      <c r="E255" s="64"/>
      <c r="F255" s="64"/>
      <c r="G255" s="64"/>
      <c r="H255" s="64"/>
      <c r="I255" s="64"/>
      <c r="J255" s="437"/>
    </row>
    <row r="256" spans="2:10">
      <c r="B256" s="67"/>
      <c r="C256" s="67"/>
      <c r="D256" s="64"/>
      <c r="E256" s="64"/>
      <c r="F256" s="64"/>
      <c r="G256" s="64"/>
      <c r="H256" s="64"/>
      <c r="I256" s="64"/>
      <c r="J256" s="437"/>
    </row>
    <row r="257" spans="2:10">
      <c r="B257" s="67"/>
      <c r="C257" s="67"/>
      <c r="D257" s="64"/>
      <c r="E257" s="64"/>
      <c r="F257" s="64"/>
      <c r="G257" s="64"/>
      <c r="H257" s="64"/>
      <c r="I257" s="64"/>
      <c r="J257" s="437"/>
    </row>
    <row r="258" spans="2:10">
      <c r="B258" s="67"/>
      <c r="C258" s="67"/>
      <c r="D258" s="64"/>
      <c r="E258" s="64"/>
      <c r="F258" s="64"/>
      <c r="G258" s="64"/>
      <c r="H258" s="64"/>
      <c r="I258" s="64"/>
      <c r="J258" s="437"/>
    </row>
    <row r="259" spans="2:10">
      <c r="B259" s="67"/>
      <c r="C259" s="67"/>
      <c r="D259" s="64"/>
      <c r="E259" s="64"/>
      <c r="F259" s="64"/>
      <c r="G259" s="64"/>
      <c r="H259" s="64"/>
      <c r="I259" s="64"/>
      <c r="J259" s="437"/>
    </row>
    <row r="260" spans="2:10">
      <c r="B260" s="67"/>
      <c r="C260" s="67"/>
      <c r="D260" s="64"/>
      <c r="E260" s="64"/>
      <c r="F260" s="64"/>
      <c r="G260" s="64"/>
      <c r="H260" s="64"/>
      <c r="I260" s="64"/>
      <c r="J260" s="437"/>
    </row>
    <row r="261" spans="2:10">
      <c r="B261" s="67"/>
      <c r="C261" s="67"/>
      <c r="D261" s="64"/>
      <c r="E261" s="64"/>
      <c r="F261" s="64"/>
      <c r="G261" s="64"/>
      <c r="H261" s="64"/>
      <c r="I261" s="64"/>
      <c r="J261" s="437"/>
    </row>
    <row r="262" spans="2:10">
      <c r="B262" s="67"/>
      <c r="C262" s="67"/>
      <c r="D262" s="64"/>
      <c r="E262" s="64"/>
      <c r="F262" s="64"/>
      <c r="G262" s="64"/>
      <c r="H262" s="64"/>
      <c r="I262" s="64"/>
      <c r="J262" s="437"/>
    </row>
    <row r="263" spans="2:10">
      <c r="B263" s="67"/>
      <c r="C263" s="67"/>
      <c r="D263" s="64"/>
      <c r="E263" s="64"/>
      <c r="F263" s="64"/>
      <c r="G263" s="64"/>
      <c r="H263" s="64"/>
      <c r="I263" s="64"/>
      <c r="J263" s="437"/>
    </row>
    <row r="264" spans="2:10">
      <c r="B264" s="67"/>
      <c r="C264" s="67"/>
      <c r="D264" s="64"/>
      <c r="E264" s="64"/>
      <c r="F264" s="64"/>
      <c r="G264" s="64"/>
      <c r="H264" s="64"/>
      <c r="I264" s="64"/>
      <c r="J264" s="437"/>
    </row>
    <row r="265" spans="2:10">
      <c r="B265" s="67"/>
      <c r="C265" s="67"/>
      <c r="D265" s="64"/>
      <c r="E265" s="64"/>
      <c r="F265" s="64"/>
      <c r="G265" s="64"/>
      <c r="H265" s="64"/>
      <c r="I265" s="64"/>
      <c r="J265" s="437"/>
    </row>
    <row r="266" spans="2:10">
      <c r="B266" s="67"/>
      <c r="C266" s="67"/>
      <c r="D266" s="64"/>
      <c r="E266" s="64"/>
      <c r="F266" s="64"/>
      <c r="G266" s="64"/>
      <c r="H266" s="64"/>
      <c r="I266" s="64"/>
      <c r="J266" s="437"/>
    </row>
    <row r="267" spans="2:10">
      <c r="B267" s="67"/>
      <c r="C267" s="67"/>
      <c r="D267" s="64"/>
      <c r="E267" s="64"/>
      <c r="F267" s="64"/>
      <c r="G267" s="64"/>
      <c r="H267" s="64"/>
      <c r="I267" s="64"/>
      <c r="J267" s="437"/>
    </row>
    <row r="268" spans="2:10">
      <c r="B268" s="67"/>
      <c r="C268" s="67"/>
      <c r="D268" s="64"/>
      <c r="E268" s="64"/>
      <c r="F268" s="64"/>
      <c r="G268" s="64"/>
      <c r="H268" s="64"/>
      <c r="I268" s="64"/>
      <c r="J268" s="437"/>
    </row>
    <row r="269" spans="2:10">
      <c r="B269" s="67"/>
      <c r="C269" s="67"/>
      <c r="D269" s="64"/>
      <c r="E269" s="64"/>
      <c r="F269" s="64"/>
      <c r="G269" s="64"/>
      <c r="H269" s="64"/>
      <c r="I269" s="64"/>
      <c r="J269" s="437"/>
    </row>
    <row r="270" spans="2:10">
      <c r="B270" s="67"/>
      <c r="C270" s="67"/>
      <c r="D270" s="64"/>
      <c r="E270" s="64"/>
      <c r="F270" s="64"/>
      <c r="G270" s="64"/>
      <c r="H270" s="64"/>
      <c r="I270" s="64"/>
      <c r="J270" s="437"/>
    </row>
    <row r="271" spans="2:10">
      <c r="B271" s="67"/>
      <c r="C271" s="67"/>
      <c r="D271" s="64"/>
      <c r="E271" s="64"/>
      <c r="F271" s="64"/>
      <c r="G271" s="64"/>
      <c r="H271" s="64"/>
      <c r="I271" s="64"/>
      <c r="J271" s="437"/>
    </row>
    <row r="272" spans="2:10">
      <c r="B272" s="67"/>
      <c r="C272" s="67"/>
      <c r="D272" s="64"/>
      <c r="E272" s="64"/>
      <c r="F272" s="64"/>
      <c r="G272" s="64"/>
      <c r="H272" s="64"/>
      <c r="I272" s="64"/>
      <c r="J272" s="437"/>
    </row>
    <row r="273" spans="2:10">
      <c r="B273" s="67"/>
      <c r="C273" s="67"/>
      <c r="D273" s="64"/>
      <c r="E273" s="64"/>
      <c r="F273" s="64"/>
      <c r="G273" s="64"/>
      <c r="H273" s="64"/>
      <c r="I273" s="64"/>
      <c r="J273" s="437"/>
    </row>
    <row r="274" spans="2:10">
      <c r="B274" s="67"/>
      <c r="C274" s="67"/>
      <c r="D274" s="64"/>
      <c r="E274" s="64"/>
      <c r="F274" s="64"/>
      <c r="G274" s="64"/>
      <c r="H274" s="64"/>
      <c r="I274" s="64"/>
      <c r="J274" s="437"/>
    </row>
    <row r="275" spans="2:10">
      <c r="B275" s="67"/>
      <c r="C275" s="67"/>
      <c r="D275" s="64"/>
      <c r="E275" s="64"/>
      <c r="F275" s="64"/>
      <c r="G275" s="64"/>
      <c r="H275" s="64"/>
      <c r="I275" s="64"/>
      <c r="J275" s="437"/>
    </row>
    <row r="276" spans="2:10">
      <c r="B276" s="67"/>
      <c r="C276" s="67"/>
      <c r="D276" s="64"/>
      <c r="E276" s="64"/>
      <c r="F276" s="64"/>
      <c r="G276" s="64"/>
      <c r="H276" s="64"/>
      <c r="I276" s="64"/>
      <c r="J276" s="437"/>
    </row>
    <row r="277" spans="2:10">
      <c r="B277" s="67"/>
      <c r="C277" s="67"/>
      <c r="D277" s="64"/>
      <c r="E277" s="64"/>
      <c r="F277" s="64"/>
      <c r="G277" s="64"/>
      <c r="H277" s="64"/>
      <c r="I277" s="64"/>
      <c r="J277" s="437"/>
    </row>
    <row r="278" spans="2:10">
      <c r="B278" s="67"/>
      <c r="C278" s="67"/>
      <c r="D278" s="64"/>
      <c r="E278" s="64"/>
      <c r="F278" s="64"/>
      <c r="G278" s="64"/>
      <c r="H278" s="64"/>
      <c r="I278" s="64"/>
      <c r="J278" s="437"/>
    </row>
    <row r="279" spans="2:10">
      <c r="B279" s="67"/>
      <c r="C279" s="67"/>
      <c r="D279" s="64"/>
      <c r="E279" s="64"/>
      <c r="F279" s="64"/>
      <c r="G279" s="64"/>
      <c r="H279" s="64"/>
      <c r="I279" s="64"/>
      <c r="J279" s="437"/>
    </row>
    <row r="280" spans="2:10">
      <c r="B280" s="67"/>
      <c r="C280" s="67"/>
      <c r="D280" s="64"/>
      <c r="E280" s="64"/>
      <c r="F280" s="64"/>
      <c r="G280" s="64"/>
      <c r="H280" s="64"/>
      <c r="I280" s="64"/>
      <c r="J280" s="437"/>
    </row>
    <row r="281" spans="2:10">
      <c r="B281" s="67"/>
      <c r="C281" s="67"/>
      <c r="D281" s="64"/>
      <c r="E281" s="64"/>
      <c r="F281" s="64"/>
      <c r="G281" s="64"/>
      <c r="H281" s="64"/>
      <c r="I281" s="64"/>
      <c r="J281" s="437"/>
    </row>
    <row r="282" spans="2:10">
      <c r="B282" s="67"/>
      <c r="C282" s="67"/>
      <c r="D282" s="64"/>
      <c r="E282" s="64"/>
      <c r="F282" s="64"/>
      <c r="G282" s="64"/>
      <c r="H282" s="64"/>
      <c r="I282" s="64"/>
      <c r="J282" s="437"/>
    </row>
    <row r="283" spans="2:10">
      <c r="B283" s="67"/>
      <c r="C283" s="67"/>
      <c r="D283" s="64"/>
      <c r="E283" s="64"/>
      <c r="F283" s="64"/>
      <c r="G283" s="64"/>
      <c r="H283" s="64"/>
      <c r="I283" s="64"/>
      <c r="J283" s="437"/>
    </row>
    <row r="284" spans="2:10">
      <c r="B284" s="67"/>
      <c r="C284" s="67"/>
      <c r="D284" s="64"/>
      <c r="E284" s="64"/>
      <c r="F284" s="64"/>
      <c r="G284" s="64"/>
      <c r="H284" s="64"/>
      <c r="I284" s="64"/>
      <c r="J284" s="437"/>
    </row>
    <row r="285" spans="2:10">
      <c r="B285" s="67"/>
      <c r="C285" s="67"/>
      <c r="D285" s="64"/>
      <c r="E285" s="64"/>
      <c r="F285" s="64"/>
      <c r="G285" s="64"/>
      <c r="H285" s="64"/>
      <c r="I285" s="64"/>
      <c r="J285" s="437"/>
    </row>
    <row r="286" spans="2:10">
      <c r="B286" s="67"/>
      <c r="C286" s="67"/>
      <c r="D286" s="64"/>
      <c r="E286" s="64"/>
      <c r="F286" s="64"/>
      <c r="G286" s="64"/>
      <c r="H286" s="64"/>
      <c r="I286" s="64"/>
      <c r="J286" s="437"/>
    </row>
    <row r="287" spans="2:10">
      <c r="B287" s="67"/>
      <c r="C287" s="67"/>
      <c r="D287" s="64"/>
      <c r="E287" s="64"/>
      <c r="F287" s="64"/>
      <c r="G287" s="64"/>
      <c r="H287" s="64"/>
      <c r="I287" s="64"/>
      <c r="J287" s="437"/>
    </row>
    <row r="288" spans="2:10">
      <c r="B288" s="67"/>
      <c r="C288" s="67"/>
      <c r="D288" s="64"/>
      <c r="E288" s="64"/>
      <c r="F288" s="64"/>
      <c r="G288" s="64"/>
      <c r="H288" s="64"/>
      <c r="I288" s="64"/>
      <c r="J288" s="437"/>
    </row>
    <row r="289" spans="2:10">
      <c r="B289" s="67"/>
      <c r="C289" s="67"/>
      <c r="D289" s="64"/>
      <c r="E289" s="64"/>
      <c r="F289" s="64"/>
      <c r="G289" s="64"/>
      <c r="H289" s="64"/>
      <c r="I289" s="64"/>
      <c r="J289" s="437"/>
    </row>
    <row r="290" spans="2:10">
      <c r="B290" s="67"/>
      <c r="C290" s="67"/>
      <c r="D290" s="64"/>
      <c r="E290" s="64"/>
      <c r="F290" s="64"/>
      <c r="G290" s="64"/>
      <c r="H290" s="64"/>
      <c r="I290" s="64"/>
      <c r="J290" s="437"/>
    </row>
    <row r="291" spans="2:10">
      <c r="B291" s="67"/>
      <c r="C291" s="67"/>
      <c r="D291" s="64"/>
      <c r="E291" s="64"/>
      <c r="F291" s="64"/>
      <c r="G291" s="64"/>
      <c r="H291" s="64"/>
      <c r="I291" s="64"/>
      <c r="J291" s="437"/>
    </row>
    <row r="292" spans="2:10">
      <c r="B292" s="67"/>
      <c r="C292" s="67"/>
      <c r="D292" s="64"/>
      <c r="E292" s="64"/>
      <c r="F292" s="64"/>
      <c r="G292" s="64"/>
      <c r="H292" s="64"/>
      <c r="I292" s="64"/>
      <c r="J292" s="437"/>
    </row>
    <row r="293" spans="2:10">
      <c r="B293" s="67"/>
      <c r="C293" s="67"/>
      <c r="D293" s="64"/>
      <c r="E293" s="64"/>
      <c r="F293" s="64"/>
      <c r="G293" s="64"/>
      <c r="H293" s="64"/>
      <c r="I293" s="64"/>
      <c r="J293" s="437"/>
    </row>
    <row r="294" spans="2:10">
      <c r="B294" s="67"/>
      <c r="C294" s="67"/>
      <c r="D294" s="64"/>
      <c r="E294" s="64"/>
      <c r="F294" s="64"/>
      <c r="G294" s="64"/>
      <c r="H294" s="64"/>
      <c r="I294" s="64"/>
      <c r="J294" s="437"/>
    </row>
    <row r="295" spans="2:10">
      <c r="B295" s="67"/>
      <c r="C295" s="67"/>
      <c r="D295" s="64"/>
      <c r="E295" s="64"/>
      <c r="F295" s="64"/>
      <c r="G295" s="64"/>
      <c r="H295" s="64"/>
      <c r="I295" s="64"/>
      <c r="J295" s="437"/>
    </row>
    <row r="296" spans="2:10">
      <c r="B296" s="67"/>
      <c r="C296" s="67"/>
      <c r="D296" s="64"/>
      <c r="E296" s="64"/>
      <c r="F296" s="64"/>
      <c r="G296" s="64"/>
      <c r="H296" s="64"/>
      <c r="I296" s="64"/>
      <c r="J296" s="437"/>
    </row>
    <row r="297" spans="2:10">
      <c r="B297" s="67"/>
      <c r="C297" s="67"/>
      <c r="D297" s="64"/>
      <c r="E297" s="64"/>
      <c r="F297" s="64"/>
      <c r="G297" s="64"/>
      <c r="H297" s="64"/>
      <c r="I297" s="64"/>
      <c r="J297" s="437"/>
    </row>
    <row r="298" spans="2:10">
      <c r="B298" s="67"/>
      <c r="C298" s="67"/>
      <c r="D298" s="64"/>
      <c r="E298" s="64"/>
      <c r="F298" s="64"/>
      <c r="G298" s="64"/>
      <c r="H298" s="64"/>
      <c r="I298" s="64"/>
      <c r="J298" s="437"/>
    </row>
    <row r="299" spans="2:10">
      <c r="B299" s="67"/>
      <c r="C299" s="67"/>
      <c r="D299" s="64"/>
      <c r="E299" s="64"/>
      <c r="F299" s="64"/>
      <c r="G299" s="64"/>
      <c r="H299" s="64"/>
      <c r="I299" s="64"/>
      <c r="J299" s="437"/>
    </row>
    <row r="300" spans="2:10">
      <c r="B300" s="67"/>
      <c r="C300" s="67"/>
      <c r="D300" s="64"/>
      <c r="E300" s="64"/>
      <c r="F300" s="64"/>
      <c r="G300" s="64"/>
      <c r="H300" s="64"/>
      <c r="I300" s="64"/>
      <c r="J300" s="437"/>
    </row>
    <row r="301" spans="2:10">
      <c r="B301" s="67"/>
      <c r="C301" s="67"/>
      <c r="D301" s="64"/>
      <c r="E301" s="64"/>
      <c r="F301" s="64"/>
      <c r="G301" s="64"/>
      <c r="H301" s="64"/>
      <c r="I301" s="64"/>
      <c r="J301" s="437"/>
    </row>
    <row r="302" spans="2:10">
      <c r="B302" s="67"/>
      <c r="C302" s="67"/>
      <c r="D302" s="64"/>
      <c r="E302" s="64"/>
      <c r="F302" s="64"/>
      <c r="G302" s="64"/>
      <c r="H302" s="64"/>
      <c r="I302" s="64"/>
      <c r="J302" s="437"/>
    </row>
    <row r="303" spans="2:10">
      <c r="B303" s="67"/>
      <c r="C303" s="67"/>
      <c r="D303" s="64"/>
      <c r="E303" s="64"/>
      <c r="F303" s="64"/>
      <c r="G303" s="64"/>
      <c r="H303" s="64"/>
      <c r="I303" s="64"/>
      <c r="J303" s="437"/>
    </row>
    <row r="304" spans="2:10">
      <c r="B304" s="67"/>
      <c r="C304" s="67"/>
      <c r="D304" s="64"/>
      <c r="E304" s="64"/>
      <c r="F304" s="64"/>
      <c r="G304" s="64"/>
      <c r="H304" s="64"/>
      <c r="I304" s="64"/>
      <c r="J304" s="437"/>
    </row>
    <row r="305" spans="2:10">
      <c r="B305" s="67"/>
      <c r="C305" s="67"/>
      <c r="D305" s="64"/>
      <c r="E305" s="64"/>
      <c r="F305" s="64"/>
      <c r="G305" s="64"/>
      <c r="H305" s="64"/>
      <c r="I305" s="64"/>
      <c r="J305" s="437"/>
    </row>
    <row r="306" spans="2:10">
      <c r="B306" s="67"/>
      <c r="C306" s="67"/>
      <c r="D306" s="64"/>
      <c r="E306" s="64"/>
      <c r="F306" s="64"/>
      <c r="G306" s="64"/>
      <c r="H306" s="64"/>
      <c r="I306" s="64"/>
      <c r="J306" s="437"/>
    </row>
    <row r="307" spans="2:10">
      <c r="B307" s="67"/>
      <c r="C307" s="67"/>
      <c r="D307" s="64"/>
      <c r="E307" s="64"/>
      <c r="F307" s="64"/>
      <c r="G307" s="64"/>
      <c r="H307" s="64"/>
      <c r="I307" s="64"/>
      <c r="J307" s="437"/>
    </row>
    <row r="308" spans="2:10">
      <c r="B308" s="67"/>
      <c r="C308" s="67"/>
      <c r="D308" s="64"/>
      <c r="E308" s="64"/>
      <c r="F308" s="64"/>
      <c r="G308" s="64"/>
      <c r="H308" s="64"/>
      <c r="I308" s="64"/>
      <c r="J308" s="437"/>
    </row>
    <row r="309" spans="2:10">
      <c r="B309" s="67"/>
      <c r="C309" s="67"/>
      <c r="D309" s="64"/>
      <c r="E309" s="64"/>
      <c r="F309" s="64"/>
      <c r="G309" s="64"/>
      <c r="H309" s="64"/>
      <c r="I309" s="64"/>
      <c r="J309" s="437"/>
    </row>
    <row r="310" spans="2:10">
      <c r="B310" s="67"/>
      <c r="C310" s="67"/>
      <c r="D310" s="64"/>
      <c r="E310" s="64"/>
      <c r="F310" s="64"/>
      <c r="G310" s="64"/>
      <c r="H310" s="64"/>
      <c r="I310" s="64"/>
      <c r="J310" s="437"/>
    </row>
    <row r="311" spans="2:10">
      <c r="B311" s="67"/>
      <c r="C311" s="67"/>
      <c r="D311" s="64"/>
      <c r="E311" s="64"/>
      <c r="F311" s="64"/>
      <c r="G311" s="64"/>
      <c r="H311" s="64"/>
      <c r="I311" s="64"/>
      <c r="J311" s="437"/>
    </row>
    <row r="312" spans="2:10">
      <c r="B312" s="67"/>
      <c r="C312" s="67"/>
      <c r="D312" s="64"/>
      <c r="E312" s="64"/>
      <c r="F312" s="64"/>
      <c r="G312" s="64"/>
      <c r="H312" s="64"/>
      <c r="I312" s="64"/>
      <c r="J312" s="437"/>
    </row>
    <row r="313" spans="2:10">
      <c r="B313" s="67"/>
      <c r="C313" s="67"/>
      <c r="D313" s="64"/>
      <c r="E313" s="64"/>
      <c r="F313" s="64"/>
      <c r="G313" s="64"/>
      <c r="H313" s="64"/>
      <c r="I313" s="64"/>
      <c r="J313" s="437"/>
    </row>
    <row r="314" spans="2:10">
      <c r="B314" s="67"/>
      <c r="C314" s="67"/>
      <c r="D314" s="64"/>
      <c r="E314" s="64"/>
      <c r="F314" s="64"/>
      <c r="G314" s="64"/>
      <c r="H314" s="64"/>
      <c r="I314" s="64"/>
      <c r="J314" s="437"/>
    </row>
    <row r="315" spans="2:10">
      <c r="B315" s="67"/>
      <c r="C315" s="67"/>
      <c r="D315" s="64"/>
      <c r="E315" s="64"/>
      <c r="F315" s="64"/>
      <c r="G315" s="64"/>
      <c r="H315" s="64"/>
      <c r="I315" s="64"/>
      <c r="J315" s="437"/>
    </row>
    <row r="316" spans="2:10">
      <c r="B316" s="67"/>
      <c r="C316" s="67"/>
      <c r="D316" s="64"/>
      <c r="E316" s="64"/>
      <c r="F316" s="64"/>
      <c r="G316" s="64"/>
      <c r="H316" s="64"/>
      <c r="I316" s="64"/>
      <c r="J316" s="437"/>
    </row>
    <row r="317" spans="2:10">
      <c r="B317" s="67"/>
      <c r="C317" s="67"/>
      <c r="D317" s="64"/>
      <c r="E317" s="64"/>
      <c r="F317" s="64"/>
      <c r="G317" s="64"/>
      <c r="H317" s="64"/>
      <c r="I317" s="64"/>
      <c r="J317" s="437"/>
    </row>
    <row r="318" spans="2:10">
      <c r="B318" s="67"/>
      <c r="C318" s="67"/>
      <c r="D318" s="64"/>
      <c r="E318" s="64"/>
      <c r="F318" s="64"/>
      <c r="G318" s="64"/>
      <c r="H318" s="64"/>
      <c r="I318" s="64"/>
      <c r="J318" s="437"/>
    </row>
    <row r="319" spans="2:10">
      <c r="B319" s="67"/>
      <c r="C319" s="67"/>
      <c r="D319" s="64"/>
      <c r="E319" s="64"/>
      <c r="F319" s="64"/>
      <c r="G319" s="64"/>
      <c r="H319" s="64"/>
      <c r="I319" s="64"/>
      <c r="J319" s="437"/>
    </row>
    <row r="320" spans="2:10">
      <c r="B320" s="67"/>
      <c r="C320" s="67"/>
      <c r="D320" s="64"/>
      <c r="E320" s="64"/>
      <c r="F320" s="64"/>
      <c r="G320" s="64"/>
      <c r="H320" s="64"/>
      <c r="I320" s="64"/>
      <c r="J320" s="437"/>
    </row>
    <row r="321" spans="2:10">
      <c r="B321" s="67"/>
      <c r="C321" s="67"/>
      <c r="D321" s="64"/>
      <c r="E321" s="64"/>
      <c r="F321" s="64"/>
      <c r="G321" s="64"/>
      <c r="H321" s="64"/>
      <c r="I321" s="64"/>
      <c r="J321" s="437"/>
    </row>
    <row r="322" spans="2:10">
      <c r="B322" s="67"/>
      <c r="C322" s="67"/>
      <c r="D322" s="64"/>
      <c r="E322" s="64"/>
      <c r="F322" s="64"/>
      <c r="G322" s="64"/>
      <c r="H322" s="64"/>
      <c r="I322" s="64"/>
      <c r="J322" s="437"/>
    </row>
    <row r="323" spans="2:10">
      <c r="B323" s="67"/>
      <c r="C323" s="67"/>
      <c r="D323" s="64"/>
      <c r="E323" s="64"/>
      <c r="F323" s="64"/>
      <c r="G323" s="64"/>
      <c r="H323" s="64"/>
      <c r="I323" s="64"/>
      <c r="J323" s="437"/>
    </row>
    <row r="324" spans="2:10">
      <c r="B324" s="67"/>
      <c r="C324" s="67"/>
      <c r="D324" s="64"/>
      <c r="E324" s="64"/>
      <c r="F324" s="64"/>
      <c r="G324" s="64"/>
      <c r="H324" s="64"/>
      <c r="I324" s="64"/>
      <c r="J324" s="437"/>
    </row>
    <row r="325" spans="2:10">
      <c r="B325" s="67"/>
      <c r="C325" s="67"/>
      <c r="D325" s="64"/>
      <c r="E325" s="64"/>
      <c r="F325" s="64"/>
      <c r="G325" s="64"/>
      <c r="H325" s="64"/>
      <c r="I325" s="64"/>
      <c r="J325" s="437"/>
    </row>
    <row r="326" spans="2:10">
      <c r="B326" s="67"/>
      <c r="C326" s="67"/>
      <c r="D326" s="64"/>
      <c r="E326" s="64"/>
      <c r="F326" s="64"/>
      <c r="G326" s="64"/>
      <c r="H326" s="64"/>
      <c r="I326" s="64"/>
      <c r="J326" s="437"/>
    </row>
    <row r="327" spans="2:10">
      <c r="B327" s="67"/>
      <c r="C327" s="67"/>
      <c r="D327" s="64"/>
      <c r="E327" s="64"/>
      <c r="F327" s="64"/>
      <c r="G327" s="64"/>
      <c r="H327" s="64"/>
      <c r="I327" s="64"/>
      <c r="J327" s="437"/>
    </row>
    <row r="328" spans="2:10">
      <c r="B328" s="67"/>
      <c r="C328" s="67"/>
      <c r="D328" s="64"/>
      <c r="E328" s="64"/>
      <c r="F328" s="64"/>
      <c r="G328" s="64"/>
      <c r="H328" s="64"/>
      <c r="I328" s="64"/>
      <c r="J328" s="437"/>
    </row>
    <row r="329" spans="2:10">
      <c r="B329" s="67"/>
      <c r="C329" s="67"/>
      <c r="D329" s="64"/>
      <c r="E329" s="64"/>
      <c r="F329" s="64"/>
      <c r="G329" s="64"/>
      <c r="H329" s="64"/>
      <c r="I329" s="64"/>
      <c r="J329" s="437"/>
    </row>
    <row r="330" spans="2:10">
      <c r="B330" s="67"/>
      <c r="C330" s="67"/>
      <c r="D330" s="64"/>
      <c r="E330" s="64"/>
      <c r="F330" s="64"/>
      <c r="G330" s="64"/>
      <c r="H330" s="64"/>
      <c r="I330" s="64"/>
      <c r="J330" s="437"/>
    </row>
    <row r="331" spans="2:10">
      <c r="B331" s="67"/>
      <c r="C331" s="67"/>
      <c r="D331" s="64"/>
      <c r="E331" s="64"/>
      <c r="F331" s="64"/>
      <c r="G331" s="64"/>
      <c r="H331" s="64"/>
      <c r="I331" s="64"/>
      <c r="J331" s="437"/>
    </row>
    <row r="332" spans="2:10">
      <c r="B332" s="67"/>
      <c r="C332" s="67"/>
      <c r="D332" s="64"/>
      <c r="E332" s="64"/>
      <c r="F332" s="64"/>
      <c r="G332" s="64"/>
      <c r="H332" s="64"/>
      <c r="I332" s="64"/>
      <c r="J332" s="437"/>
    </row>
    <row r="333" spans="2:10">
      <c r="B333" s="67"/>
      <c r="C333" s="67"/>
      <c r="D333" s="64"/>
      <c r="E333" s="64"/>
      <c r="F333" s="64"/>
      <c r="G333" s="64"/>
      <c r="H333" s="64"/>
      <c r="I333" s="64"/>
      <c r="J333" s="437"/>
    </row>
    <row r="334" spans="2:10">
      <c r="B334" s="67"/>
      <c r="C334" s="67"/>
      <c r="D334" s="64"/>
      <c r="E334" s="64"/>
      <c r="F334" s="64"/>
      <c r="G334" s="64"/>
      <c r="H334" s="64"/>
      <c r="I334" s="64"/>
      <c r="J334" s="437"/>
    </row>
    <row r="335" spans="2:10">
      <c r="B335" s="67"/>
      <c r="C335" s="67"/>
      <c r="D335" s="64"/>
      <c r="E335" s="64"/>
      <c r="F335" s="64"/>
      <c r="G335" s="64"/>
      <c r="H335" s="64"/>
      <c r="I335" s="64"/>
      <c r="J335" s="437"/>
    </row>
    <row r="336" spans="2:10">
      <c r="B336" s="67"/>
      <c r="C336" s="67"/>
      <c r="D336" s="64"/>
      <c r="E336" s="64"/>
      <c r="F336" s="64"/>
      <c r="G336" s="64"/>
      <c r="H336" s="64"/>
      <c r="I336" s="64"/>
      <c r="J336" s="437"/>
    </row>
    <row r="337" spans="2:10">
      <c r="B337" s="67"/>
      <c r="C337" s="67"/>
      <c r="D337" s="64"/>
      <c r="E337" s="64"/>
      <c r="F337" s="64"/>
      <c r="G337" s="64"/>
      <c r="H337" s="64"/>
      <c r="I337" s="64"/>
      <c r="J337" s="437"/>
    </row>
    <row r="338" spans="2:10">
      <c r="B338" s="67"/>
      <c r="C338" s="67"/>
      <c r="D338" s="64"/>
      <c r="E338" s="64"/>
      <c r="F338" s="64"/>
      <c r="G338" s="64"/>
      <c r="H338" s="64"/>
      <c r="I338" s="64"/>
      <c r="J338" s="437"/>
    </row>
    <row r="339" spans="2:10">
      <c r="B339" s="67"/>
      <c r="C339" s="67"/>
      <c r="D339" s="64"/>
      <c r="E339" s="64"/>
      <c r="F339" s="64"/>
      <c r="G339" s="64"/>
      <c r="H339" s="64"/>
      <c r="I339" s="64"/>
      <c r="J339" s="437"/>
    </row>
    <row r="340" spans="2:10">
      <c r="B340" s="67"/>
      <c r="C340" s="67"/>
      <c r="D340" s="64"/>
      <c r="E340" s="64"/>
      <c r="F340" s="64"/>
      <c r="G340" s="64"/>
      <c r="H340" s="64"/>
      <c r="I340" s="64"/>
      <c r="J340" s="437"/>
    </row>
    <row r="341" spans="2:10">
      <c r="B341" s="67"/>
      <c r="C341" s="67"/>
      <c r="D341" s="64"/>
      <c r="E341" s="64"/>
      <c r="F341" s="64"/>
      <c r="G341" s="64"/>
      <c r="H341" s="64"/>
      <c r="I341" s="64"/>
      <c r="J341" s="437"/>
    </row>
    <row r="342" spans="2:10">
      <c r="B342" s="67"/>
      <c r="C342" s="67"/>
      <c r="D342" s="64"/>
      <c r="E342" s="64"/>
      <c r="F342" s="64"/>
      <c r="G342" s="64"/>
      <c r="H342" s="64"/>
      <c r="I342" s="64"/>
      <c r="J342" s="437"/>
    </row>
    <row r="343" spans="2:10">
      <c r="B343" s="67"/>
      <c r="C343" s="67"/>
      <c r="D343" s="64"/>
      <c r="E343" s="64"/>
      <c r="F343" s="64"/>
      <c r="G343" s="64"/>
      <c r="H343" s="64"/>
      <c r="I343" s="64"/>
      <c r="J343" s="437"/>
    </row>
    <row r="344" spans="2:10">
      <c r="B344" s="67"/>
      <c r="C344" s="67"/>
      <c r="D344" s="64"/>
      <c r="E344" s="64"/>
      <c r="F344" s="64"/>
      <c r="G344" s="64"/>
      <c r="H344" s="64"/>
      <c r="I344" s="64"/>
      <c r="J344" s="437"/>
    </row>
    <row r="345" spans="2:10">
      <c r="B345" s="67"/>
      <c r="C345" s="67"/>
      <c r="D345" s="64"/>
      <c r="E345" s="64"/>
      <c r="F345" s="64"/>
      <c r="G345" s="64"/>
      <c r="H345" s="64"/>
      <c r="I345" s="64"/>
      <c r="J345" s="437"/>
    </row>
    <row r="346" spans="2:10">
      <c r="B346" s="67"/>
      <c r="C346" s="67"/>
      <c r="D346" s="64"/>
      <c r="E346" s="64"/>
      <c r="F346" s="64"/>
      <c r="G346" s="64"/>
      <c r="H346" s="64"/>
      <c r="I346" s="64"/>
      <c r="J346" s="437"/>
    </row>
    <row r="347" spans="2:10">
      <c r="B347" s="67"/>
      <c r="C347" s="67"/>
      <c r="D347" s="64"/>
      <c r="E347" s="64"/>
      <c r="F347" s="64"/>
      <c r="G347" s="64"/>
      <c r="H347" s="64"/>
      <c r="I347" s="64"/>
      <c r="J347" s="437"/>
    </row>
    <row r="348" spans="2:10">
      <c r="B348" s="67"/>
      <c r="C348" s="67"/>
      <c r="D348" s="64"/>
      <c r="E348" s="64"/>
      <c r="F348" s="64"/>
      <c r="G348" s="64"/>
      <c r="H348" s="64"/>
      <c r="I348" s="64"/>
      <c r="J348" s="437"/>
    </row>
    <row r="349" spans="2:10">
      <c r="B349" s="67"/>
      <c r="C349" s="67"/>
      <c r="D349" s="64"/>
      <c r="E349" s="64"/>
      <c r="F349" s="64"/>
      <c r="G349" s="64"/>
      <c r="H349" s="64"/>
      <c r="I349" s="64"/>
      <c r="J349" s="437"/>
    </row>
    <row r="350" spans="2:10">
      <c r="B350" s="67"/>
      <c r="C350" s="67"/>
      <c r="D350" s="64"/>
      <c r="E350" s="64"/>
      <c r="F350" s="64"/>
      <c r="G350" s="64"/>
      <c r="H350" s="64"/>
      <c r="I350" s="64"/>
      <c r="J350" s="437"/>
    </row>
    <row r="351" spans="2:10">
      <c r="B351" s="67"/>
      <c r="C351" s="67"/>
      <c r="D351" s="64"/>
      <c r="E351" s="64"/>
      <c r="F351" s="64"/>
      <c r="G351" s="64"/>
      <c r="H351" s="64"/>
      <c r="I351" s="64"/>
      <c r="J351" s="437"/>
    </row>
    <row r="352" spans="2:10">
      <c r="B352" s="67"/>
      <c r="C352" s="67"/>
      <c r="D352" s="64"/>
      <c r="E352" s="64"/>
      <c r="F352" s="64"/>
      <c r="G352" s="64"/>
      <c r="H352" s="64"/>
      <c r="I352" s="64"/>
      <c r="J352" s="437"/>
    </row>
    <row r="353" spans="2:10">
      <c r="B353" s="67"/>
      <c r="C353" s="67"/>
      <c r="D353" s="64"/>
      <c r="E353" s="64"/>
      <c r="F353" s="64"/>
      <c r="G353" s="64"/>
      <c r="H353" s="64"/>
      <c r="I353" s="64"/>
      <c r="J353" s="437"/>
    </row>
    <row r="354" spans="2:10">
      <c r="B354" s="67"/>
      <c r="C354" s="67"/>
      <c r="D354" s="64"/>
      <c r="E354" s="64"/>
      <c r="F354" s="64"/>
      <c r="G354" s="64"/>
      <c r="H354" s="64"/>
      <c r="I354" s="64"/>
      <c r="J354" s="437"/>
    </row>
    <row r="355" spans="2:10">
      <c r="B355" s="67"/>
      <c r="C355" s="67"/>
      <c r="D355" s="64"/>
      <c r="E355" s="64"/>
      <c r="F355" s="64"/>
      <c r="G355" s="64"/>
      <c r="H355" s="64"/>
      <c r="I355" s="64"/>
      <c r="J355" s="437"/>
    </row>
    <row r="356" spans="2:10">
      <c r="B356" s="67"/>
      <c r="C356" s="67"/>
      <c r="D356" s="64"/>
      <c r="E356" s="64"/>
      <c r="F356" s="64"/>
      <c r="G356" s="64"/>
      <c r="H356" s="64"/>
      <c r="I356" s="64"/>
      <c r="J356" s="437"/>
    </row>
    <row r="357" spans="2:10">
      <c r="B357" s="67"/>
      <c r="C357" s="67"/>
      <c r="D357" s="64"/>
      <c r="E357" s="64"/>
      <c r="F357" s="64"/>
      <c r="G357" s="64"/>
      <c r="H357" s="64"/>
      <c r="I357" s="64"/>
      <c r="J357" s="437"/>
    </row>
    <row r="358" spans="2:10">
      <c r="B358" s="67"/>
      <c r="C358" s="67"/>
      <c r="D358" s="64"/>
      <c r="E358" s="64"/>
      <c r="F358" s="64"/>
      <c r="G358" s="64"/>
      <c r="H358" s="64"/>
      <c r="I358" s="64"/>
      <c r="J358" s="437"/>
    </row>
    <row r="359" spans="2:10">
      <c r="B359" s="67"/>
      <c r="C359" s="67"/>
      <c r="D359" s="64"/>
      <c r="E359" s="64"/>
      <c r="F359" s="64"/>
      <c r="G359" s="64"/>
      <c r="H359" s="64"/>
      <c r="I359" s="64"/>
      <c r="J359" s="437"/>
    </row>
    <row r="360" spans="2:10">
      <c r="B360" s="67"/>
      <c r="C360" s="67"/>
      <c r="D360" s="64"/>
      <c r="E360" s="64"/>
      <c r="F360" s="64"/>
      <c r="G360" s="64"/>
      <c r="H360" s="64"/>
      <c r="I360" s="64"/>
      <c r="J360" s="437"/>
    </row>
    <row r="361" spans="2:10">
      <c r="B361" s="67"/>
      <c r="C361" s="67"/>
      <c r="D361" s="64"/>
      <c r="E361" s="64"/>
      <c r="F361" s="64"/>
      <c r="G361" s="64"/>
      <c r="H361" s="64"/>
      <c r="I361" s="64"/>
      <c r="J361" s="437"/>
    </row>
    <row r="362" spans="2:10">
      <c r="B362" s="67"/>
      <c r="C362" s="67"/>
      <c r="D362" s="64"/>
      <c r="E362" s="64"/>
      <c r="F362" s="64"/>
      <c r="G362" s="64"/>
      <c r="H362" s="64"/>
      <c r="I362" s="64"/>
      <c r="J362" s="437"/>
    </row>
    <row r="363" spans="2:10">
      <c r="B363" s="67"/>
      <c r="C363" s="67"/>
      <c r="D363" s="64"/>
      <c r="E363" s="64"/>
      <c r="F363" s="64"/>
      <c r="G363" s="64"/>
      <c r="H363" s="64"/>
      <c r="I363" s="64"/>
      <c r="J363" s="437"/>
    </row>
    <row r="364" spans="2:10">
      <c r="B364" s="67"/>
      <c r="C364" s="67"/>
      <c r="D364" s="64"/>
      <c r="E364" s="64"/>
      <c r="F364" s="64"/>
      <c r="G364" s="64"/>
      <c r="H364" s="64"/>
      <c r="I364" s="64"/>
      <c r="J364" s="437"/>
    </row>
    <row r="365" spans="2:10">
      <c r="B365" s="67"/>
      <c r="C365" s="67"/>
      <c r="D365" s="64"/>
      <c r="E365" s="64"/>
      <c r="F365" s="64"/>
      <c r="G365" s="64"/>
      <c r="H365" s="64"/>
      <c r="I365" s="64"/>
      <c r="J365" s="437"/>
    </row>
    <row r="366" spans="2:10">
      <c r="B366" s="67"/>
      <c r="C366" s="67"/>
      <c r="D366" s="64"/>
      <c r="E366" s="64"/>
      <c r="F366" s="64"/>
      <c r="G366" s="64"/>
      <c r="H366" s="64"/>
      <c r="I366" s="64"/>
      <c r="J366" s="437"/>
    </row>
    <row r="367" spans="2:10">
      <c r="B367" s="67"/>
      <c r="C367" s="67"/>
      <c r="D367" s="64"/>
      <c r="E367" s="64"/>
      <c r="F367" s="64"/>
      <c r="G367" s="64"/>
      <c r="H367" s="64"/>
      <c r="I367" s="64"/>
      <c r="J367" s="437"/>
    </row>
    <row r="368" spans="2:10">
      <c r="B368" s="67"/>
      <c r="C368" s="67"/>
      <c r="D368" s="64"/>
      <c r="E368" s="64"/>
      <c r="F368" s="64"/>
      <c r="G368" s="64"/>
      <c r="H368" s="64"/>
      <c r="I368" s="64"/>
      <c r="J368" s="437"/>
    </row>
    <row r="369" spans="2:10">
      <c r="B369" s="67"/>
      <c r="C369" s="67"/>
      <c r="D369" s="64"/>
      <c r="E369" s="64"/>
      <c r="F369" s="64"/>
      <c r="G369" s="64"/>
      <c r="H369" s="64"/>
      <c r="I369" s="64"/>
      <c r="J369" s="437"/>
    </row>
    <row r="370" spans="2:10">
      <c r="B370" s="67"/>
      <c r="C370" s="67"/>
      <c r="D370" s="64"/>
      <c r="E370" s="64"/>
      <c r="F370" s="64"/>
      <c r="G370" s="64"/>
      <c r="H370" s="64"/>
      <c r="I370" s="64"/>
      <c r="J370" s="437"/>
    </row>
    <row r="371" spans="2:10">
      <c r="B371" s="67"/>
      <c r="C371" s="67"/>
      <c r="D371" s="64"/>
      <c r="E371" s="64"/>
      <c r="F371" s="64"/>
      <c r="G371" s="64"/>
      <c r="H371" s="64"/>
      <c r="I371" s="64"/>
      <c r="J371" s="437"/>
    </row>
    <row r="372" spans="2:10">
      <c r="B372" s="67"/>
      <c r="C372" s="67"/>
      <c r="D372" s="64"/>
      <c r="E372" s="64"/>
      <c r="F372" s="64"/>
      <c r="G372" s="64"/>
      <c r="H372" s="64"/>
      <c r="I372" s="64"/>
      <c r="J372" s="437"/>
    </row>
    <row r="373" spans="2:10">
      <c r="B373" s="67"/>
      <c r="C373" s="67"/>
      <c r="D373" s="64"/>
      <c r="E373" s="64"/>
      <c r="F373" s="64"/>
      <c r="G373" s="64"/>
      <c r="H373" s="64"/>
      <c r="I373" s="64"/>
      <c r="J373" s="437"/>
    </row>
    <row r="374" spans="2:10">
      <c r="B374" s="67"/>
      <c r="C374" s="67"/>
      <c r="D374" s="64"/>
      <c r="E374" s="64"/>
      <c r="F374" s="64"/>
      <c r="G374" s="64"/>
      <c r="H374" s="64"/>
      <c r="I374" s="64"/>
      <c r="J374" s="437"/>
    </row>
    <row r="375" spans="2:10">
      <c r="B375" s="67"/>
      <c r="C375" s="67"/>
      <c r="D375" s="64"/>
      <c r="E375" s="64"/>
      <c r="F375" s="64"/>
      <c r="G375" s="64"/>
      <c r="H375" s="64"/>
      <c r="I375" s="64"/>
      <c r="J375" s="437"/>
    </row>
    <row r="376" spans="2:10">
      <c r="B376" s="67"/>
      <c r="C376" s="67"/>
      <c r="D376" s="64"/>
      <c r="E376" s="64"/>
      <c r="F376" s="64"/>
      <c r="G376" s="64"/>
      <c r="H376" s="64"/>
      <c r="I376" s="64"/>
      <c r="J376" s="437"/>
    </row>
    <row r="377" spans="2:10">
      <c r="B377" s="67"/>
      <c r="C377" s="67"/>
      <c r="D377" s="64"/>
      <c r="E377" s="64"/>
      <c r="F377" s="64"/>
      <c r="G377" s="64"/>
      <c r="H377" s="64"/>
      <c r="I377" s="64"/>
      <c r="J377" s="437"/>
    </row>
    <row r="378" spans="2:10">
      <c r="B378" s="67"/>
      <c r="C378" s="67"/>
      <c r="D378" s="64"/>
      <c r="E378" s="64"/>
      <c r="F378" s="64"/>
      <c r="G378" s="64"/>
      <c r="H378" s="64"/>
      <c r="I378" s="64"/>
      <c r="J378" s="437"/>
    </row>
    <row r="379" spans="2:10">
      <c r="B379" s="67"/>
      <c r="C379" s="67"/>
      <c r="D379" s="64"/>
      <c r="E379" s="64"/>
      <c r="F379" s="64"/>
      <c r="G379" s="64"/>
      <c r="H379" s="64"/>
      <c r="I379" s="64"/>
      <c r="J379" s="437"/>
    </row>
    <row r="380" spans="2:10">
      <c r="B380" s="67"/>
      <c r="C380" s="67"/>
      <c r="D380" s="64"/>
      <c r="E380" s="64"/>
      <c r="F380" s="64"/>
      <c r="G380" s="64"/>
      <c r="H380" s="64"/>
      <c r="I380" s="64"/>
      <c r="J380" s="437"/>
    </row>
    <row r="381" spans="2:10">
      <c r="B381" s="67"/>
      <c r="C381" s="67"/>
      <c r="D381" s="64"/>
      <c r="E381" s="64"/>
      <c r="F381" s="64"/>
      <c r="G381" s="64"/>
      <c r="H381" s="64"/>
      <c r="I381" s="64"/>
      <c r="J381" s="437"/>
    </row>
    <row r="382" spans="2:10">
      <c r="B382" s="67"/>
      <c r="C382" s="67"/>
      <c r="D382" s="64"/>
      <c r="E382" s="64"/>
      <c r="F382" s="64"/>
      <c r="G382" s="64"/>
      <c r="H382" s="64"/>
      <c r="I382" s="64"/>
      <c r="J382" s="437"/>
    </row>
    <row r="383" spans="2:10">
      <c r="B383" s="67"/>
      <c r="C383" s="67"/>
      <c r="D383" s="64"/>
      <c r="E383" s="64"/>
      <c r="F383" s="64"/>
      <c r="G383" s="64"/>
      <c r="H383" s="64"/>
      <c r="I383" s="64"/>
      <c r="J383" s="437"/>
    </row>
    <row r="384" spans="2:10">
      <c r="B384" s="67"/>
      <c r="C384" s="67"/>
      <c r="D384" s="64"/>
      <c r="E384" s="64"/>
      <c r="F384" s="64"/>
      <c r="G384" s="64"/>
      <c r="H384" s="64"/>
      <c r="I384" s="64"/>
      <c r="J384" s="437"/>
    </row>
    <row r="385" spans="2:10">
      <c r="B385" s="67"/>
      <c r="C385" s="67"/>
      <c r="D385" s="64"/>
      <c r="E385" s="64"/>
      <c r="F385" s="64"/>
      <c r="G385" s="64"/>
      <c r="H385" s="64"/>
      <c r="I385" s="64"/>
      <c r="J385" s="437"/>
    </row>
    <row r="386" spans="2:10">
      <c r="B386" s="67"/>
      <c r="C386" s="67"/>
      <c r="D386" s="64"/>
      <c r="E386" s="64"/>
      <c r="F386" s="64"/>
      <c r="G386" s="64"/>
      <c r="H386" s="64"/>
      <c r="I386" s="64"/>
      <c r="J386" s="437"/>
    </row>
    <row r="387" spans="2:10">
      <c r="B387" s="67"/>
      <c r="C387" s="67"/>
      <c r="D387" s="64"/>
      <c r="E387" s="64"/>
      <c r="F387" s="64"/>
      <c r="G387" s="64"/>
      <c r="H387" s="64"/>
      <c r="I387" s="64"/>
      <c r="J387" s="437"/>
    </row>
    <row r="388" spans="2:10">
      <c r="B388" s="67"/>
      <c r="C388" s="67"/>
      <c r="D388" s="64"/>
      <c r="E388" s="64"/>
      <c r="F388" s="64"/>
      <c r="G388" s="64"/>
      <c r="H388" s="64"/>
      <c r="I388" s="64"/>
      <c r="J388" s="437"/>
    </row>
    <row r="389" spans="2:10">
      <c r="B389" s="67"/>
      <c r="C389" s="67"/>
      <c r="D389" s="64"/>
      <c r="E389" s="64"/>
      <c r="F389" s="64"/>
      <c r="G389" s="64"/>
      <c r="H389" s="64"/>
      <c r="I389" s="64"/>
      <c r="J389" s="437"/>
    </row>
    <row r="390" spans="2:10">
      <c r="B390" s="67"/>
      <c r="C390" s="67"/>
      <c r="D390" s="64"/>
      <c r="E390" s="64"/>
      <c r="F390" s="64"/>
      <c r="G390" s="64"/>
      <c r="H390" s="64"/>
      <c r="I390" s="64"/>
      <c r="J390" s="437"/>
    </row>
    <row r="391" spans="2:10">
      <c r="B391" s="67"/>
      <c r="C391" s="67"/>
      <c r="D391" s="64"/>
      <c r="E391" s="64"/>
      <c r="F391" s="64"/>
      <c r="G391" s="64"/>
      <c r="H391" s="64"/>
      <c r="I391" s="64"/>
      <c r="J391" s="437"/>
    </row>
    <row r="392" spans="2:10">
      <c r="B392" s="67"/>
      <c r="C392" s="67"/>
      <c r="D392" s="64"/>
      <c r="E392" s="64"/>
      <c r="F392" s="64"/>
      <c r="G392" s="64"/>
      <c r="H392" s="64"/>
      <c r="I392" s="64"/>
      <c r="J392" s="437"/>
    </row>
    <row r="393" spans="2:10">
      <c r="B393" s="67"/>
      <c r="C393" s="67"/>
      <c r="D393" s="64"/>
      <c r="E393" s="64"/>
      <c r="F393" s="64"/>
      <c r="G393" s="64"/>
      <c r="H393" s="64"/>
      <c r="I393" s="64"/>
      <c r="J393" s="437"/>
    </row>
    <row r="394" spans="2:10">
      <c r="B394" s="67"/>
      <c r="C394" s="67"/>
      <c r="D394" s="64"/>
      <c r="E394" s="64"/>
      <c r="F394" s="64"/>
      <c r="G394" s="64"/>
      <c r="H394" s="64"/>
      <c r="I394" s="64"/>
      <c r="J394" s="437"/>
    </row>
    <row r="395" spans="2:10">
      <c r="B395" s="67"/>
      <c r="C395" s="67"/>
      <c r="D395" s="64"/>
      <c r="E395" s="64"/>
      <c r="F395" s="64"/>
      <c r="G395" s="64"/>
      <c r="H395" s="64"/>
      <c r="I395" s="64"/>
      <c r="J395" s="437"/>
    </row>
    <row r="396" spans="2:10">
      <c r="B396" s="67"/>
      <c r="C396" s="67"/>
      <c r="D396" s="64"/>
      <c r="E396" s="64"/>
      <c r="F396" s="64"/>
      <c r="G396" s="64"/>
      <c r="H396" s="64"/>
      <c r="I396" s="64"/>
      <c r="J396" s="437"/>
    </row>
    <row r="397" spans="2:10">
      <c r="B397" s="67"/>
      <c r="C397" s="67"/>
      <c r="D397" s="64"/>
      <c r="E397" s="64"/>
      <c r="F397" s="64"/>
      <c r="G397" s="64"/>
      <c r="H397" s="64"/>
      <c r="I397" s="64"/>
      <c r="J397" s="437"/>
    </row>
    <row r="398" spans="2:10">
      <c r="B398" s="67"/>
      <c r="C398" s="67"/>
      <c r="D398" s="64"/>
      <c r="E398" s="64"/>
      <c r="F398" s="64"/>
      <c r="G398" s="64"/>
      <c r="H398" s="64"/>
      <c r="I398" s="64"/>
      <c r="J398" s="437"/>
    </row>
    <row r="399" spans="2:10">
      <c r="B399" s="67"/>
      <c r="C399" s="67"/>
      <c r="D399" s="64"/>
      <c r="E399" s="64"/>
      <c r="F399" s="64"/>
      <c r="G399" s="64"/>
      <c r="H399" s="64"/>
      <c r="I399" s="64"/>
      <c r="J399" s="437"/>
    </row>
    <row r="400" spans="2:10">
      <c r="B400" s="67"/>
      <c r="C400" s="67"/>
      <c r="D400" s="64"/>
      <c r="E400" s="64"/>
      <c r="F400" s="64"/>
      <c r="G400" s="64"/>
      <c r="H400" s="64"/>
      <c r="I400" s="64"/>
      <c r="J400" s="437"/>
    </row>
    <row r="401" spans="2:10">
      <c r="B401" s="67"/>
      <c r="C401" s="67"/>
      <c r="D401" s="64"/>
      <c r="E401" s="64"/>
      <c r="F401" s="64"/>
      <c r="G401" s="64"/>
      <c r="H401" s="64"/>
      <c r="I401" s="64"/>
      <c r="J401" s="437"/>
    </row>
    <row r="402" spans="2:10">
      <c r="B402" s="67"/>
      <c r="C402" s="67"/>
      <c r="D402" s="64"/>
      <c r="E402" s="64"/>
      <c r="F402" s="64"/>
      <c r="G402" s="64"/>
      <c r="H402" s="64"/>
      <c r="I402" s="64"/>
      <c r="J402" s="437"/>
    </row>
    <row r="403" spans="2:10">
      <c r="B403" s="67"/>
      <c r="C403" s="67"/>
      <c r="D403" s="64"/>
      <c r="E403" s="64"/>
      <c r="F403" s="64"/>
      <c r="G403" s="64"/>
      <c r="H403" s="64"/>
      <c r="I403" s="64"/>
      <c r="J403" s="437"/>
    </row>
    <row r="404" spans="2:10">
      <c r="B404" s="67"/>
      <c r="C404" s="67"/>
      <c r="D404" s="64"/>
      <c r="E404" s="64"/>
      <c r="F404" s="64"/>
      <c r="G404" s="64"/>
      <c r="H404" s="64"/>
      <c r="I404" s="64"/>
      <c r="J404" s="437"/>
    </row>
    <row r="405" spans="2:10">
      <c r="B405" s="67"/>
      <c r="C405" s="67"/>
      <c r="D405" s="64"/>
      <c r="E405" s="64"/>
      <c r="F405" s="64"/>
      <c r="G405" s="64"/>
      <c r="H405" s="64"/>
      <c r="I405" s="64"/>
      <c r="J405" s="437"/>
    </row>
    <row r="406" spans="2:10">
      <c r="B406" s="67"/>
      <c r="C406" s="67"/>
      <c r="D406" s="64"/>
      <c r="E406" s="64"/>
      <c r="F406" s="64"/>
      <c r="G406" s="64"/>
      <c r="H406" s="64"/>
      <c r="I406" s="64"/>
      <c r="J406" s="437"/>
    </row>
    <row r="407" spans="2:10">
      <c r="B407" s="67"/>
      <c r="C407" s="67"/>
      <c r="D407" s="64"/>
      <c r="E407" s="64"/>
      <c r="F407" s="64"/>
      <c r="G407" s="64"/>
      <c r="H407" s="64"/>
      <c r="I407" s="64"/>
      <c r="J407" s="437"/>
    </row>
    <row r="408" spans="2:10">
      <c r="B408" s="67"/>
      <c r="C408" s="67"/>
      <c r="D408" s="64"/>
      <c r="E408" s="64"/>
      <c r="F408" s="64"/>
      <c r="G408" s="64"/>
      <c r="H408" s="64"/>
      <c r="I408" s="64"/>
      <c r="J408" s="437"/>
    </row>
    <row r="409" spans="2:10">
      <c r="B409" s="67"/>
      <c r="C409" s="67"/>
      <c r="D409" s="64"/>
      <c r="E409" s="64"/>
      <c r="F409" s="64"/>
      <c r="G409" s="64"/>
      <c r="H409" s="64"/>
      <c r="I409" s="64"/>
      <c r="J409" s="437"/>
    </row>
    <row r="410" spans="2:10">
      <c r="B410" s="67"/>
      <c r="C410" s="67"/>
      <c r="D410" s="64"/>
      <c r="E410" s="64"/>
      <c r="F410" s="64"/>
      <c r="G410" s="64"/>
      <c r="H410" s="64"/>
      <c r="I410" s="64"/>
      <c r="J410" s="437"/>
    </row>
    <row r="411" spans="2:10">
      <c r="B411" s="67"/>
      <c r="C411" s="67"/>
      <c r="D411" s="64"/>
      <c r="E411" s="64"/>
      <c r="F411" s="64"/>
      <c r="G411" s="64"/>
      <c r="H411" s="64"/>
      <c r="I411" s="64"/>
      <c r="J411" s="437"/>
    </row>
    <row r="412" spans="2:10">
      <c r="B412" s="67"/>
      <c r="C412" s="67"/>
      <c r="D412" s="64"/>
      <c r="E412" s="64"/>
      <c r="F412" s="64"/>
      <c r="G412" s="64"/>
      <c r="H412" s="64"/>
      <c r="I412" s="64"/>
      <c r="J412" s="437"/>
    </row>
    <row r="413" spans="2:10">
      <c r="B413" s="67"/>
      <c r="C413" s="67"/>
      <c r="D413" s="64"/>
      <c r="E413" s="64"/>
      <c r="F413" s="64"/>
      <c r="G413" s="64"/>
      <c r="H413" s="64"/>
      <c r="I413" s="64"/>
      <c r="J413" s="437"/>
    </row>
    <row r="414" spans="2:10">
      <c r="B414" s="67"/>
      <c r="C414" s="67"/>
      <c r="D414" s="64"/>
      <c r="E414" s="64"/>
      <c r="F414" s="64"/>
      <c r="G414" s="64"/>
      <c r="H414" s="64"/>
      <c r="I414" s="64"/>
      <c r="J414" s="437"/>
    </row>
    <row r="415" spans="2:10">
      <c r="B415" s="67"/>
      <c r="C415" s="67"/>
      <c r="D415" s="64"/>
      <c r="E415" s="64"/>
      <c r="F415" s="64"/>
      <c r="G415" s="64"/>
      <c r="H415" s="64"/>
      <c r="I415" s="64"/>
      <c r="J415" s="437"/>
    </row>
    <row r="416" spans="2:10">
      <c r="B416" s="67"/>
      <c r="C416" s="67"/>
      <c r="D416" s="64"/>
      <c r="E416" s="64"/>
      <c r="F416" s="64"/>
      <c r="G416" s="64"/>
      <c r="H416" s="64"/>
      <c r="I416" s="64"/>
      <c r="J416" s="437"/>
    </row>
    <row r="417" spans="2:10">
      <c r="B417" s="67"/>
      <c r="C417" s="67"/>
      <c r="D417" s="64"/>
      <c r="E417" s="64"/>
      <c r="F417" s="64"/>
      <c r="G417" s="64"/>
      <c r="H417" s="64"/>
      <c r="I417" s="64"/>
      <c r="J417" s="437"/>
    </row>
    <row r="418" spans="2:10">
      <c r="B418" s="67"/>
      <c r="C418" s="67"/>
      <c r="D418" s="64"/>
      <c r="E418" s="64"/>
      <c r="F418" s="64"/>
      <c r="G418" s="64"/>
      <c r="H418" s="64"/>
      <c r="I418" s="64"/>
      <c r="J418" s="437"/>
    </row>
    <row r="419" spans="2:10">
      <c r="B419" s="67"/>
      <c r="C419" s="67"/>
      <c r="D419" s="64"/>
      <c r="E419" s="64"/>
      <c r="F419" s="64"/>
      <c r="G419" s="64"/>
      <c r="H419" s="64"/>
      <c r="I419" s="64"/>
      <c r="J419" s="437"/>
    </row>
    <row r="420" spans="2:10">
      <c r="B420" s="67"/>
      <c r="C420" s="67"/>
      <c r="D420" s="64"/>
      <c r="E420" s="64"/>
      <c r="F420" s="64"/>
      <c r="G420" s="64"/>
      <c r="H420" s="64"/>
      <c r="I420" s="64"/>
      <c r="J420" s="437"/>
    </row>
    <row r="421" spans="2:10">
      <c r="B421" s="67"/>
      <c r="C421" s="67"/>
      <c r="D421" s="64"/>
      <c r="E421" s="64"/>
      <c r="F421" s="64"/>
      <c r="G421" s="64"/>
      <c r="H421" s="64"/>
      <c r="I421" s="64"/>
      <c r="J421" s="437"/>
    </row>
    <row r="422" spans="2:10">
      <c r="B422" s="67"/>
      <c r="C422" s="67"/>
      <c r="D422" s="64"/>
      <c r="E422" s="64"/>
      <c r="F422" s="64"/>
      <c r="G422" s="64"/>
      <c r="H422" s="64"/>
      <c r="I422" s="64"/>
      <c r="J422" s="437"/>
    </row>
    <row r="423" spans="2:10">
      <c r="B423" s="67"/>
      <c r="C423" s="67"/>
      <c r="D423" s="64"/>
      <c r="E423" s="64"/>
      <c r="F423" s="64"/>
      <c r="G423" s="64"/>
      <c r="H423" s="64"/>
      <c r="I423" s="64"/>
      <c r="J423" s="437"/>
    </row>
    <row r="424" spans="2:10">
      <c r="B424" s="67"/>
      <c r="C424" s="67"/>
      <c r="D424" s="64"/>
      <c r="E424" s="64"/>
      <c r="F424" s="64"/>
      <c r="G424" s="64"/>
      <c r="H424" s="64"/>
      <c r="I424" s="64"/>
      <c r="J424" s="437"/>
    </row>
    <row r="425" spans="2:10">
      <c r="B425" s="67"/>
      <c r="C425" s="67"/>
      <c r="D425" s="64"/>
      <c r="E425" s="64"/>
      <c r="F425" s="64"/>
      <c r="G425" s="64"/>
      <c r="H425" s="64"/>
      <c r="I425" s="64"/>
      <c r="J425" s="437"/>
    </row>
    <row r="426" spans="2:10">
      <c r="B426" s="67"/>
      <c r="C426" s="67"/>
      <c r="D426" s="64"/>
      <c r="E426" s="64"/>
      <c r="F426" s="64"/>
      <c r="G426" s="64"/>
      <c r="H426" s="64"/>
      <c r="I426" s="64"/>
      <c r="J426" s="437"/>
    </row>
    <row r="427" spans="2:10">
      <c r="B427" s="67"/>
      <c r="C427" s="67"/>
      <c r="D427" s="64"/>
      <c r="E427" s="64"/>
      <c r="F427" s="64"/>
      <c r="G427" s="64"/>
      <c r="H427" s="64"/>
      <c r="I427" s="64"/>
      <c r="J427" s="437"/>
    </row>
    <row r="428" spans="2:10">
      <c r="B428" s="67"/>
      <c r="C428" s="67"/>
      <c r="D428" s="64"/>
      <c r="E428" s="64"/>
      <c r="F428" s="64"/>
      <c r="G428" s="64"/>
      <c r="H428" s="64"/>
      <c r="I428" s="64"/>
      <c r="J428" s="437"/>
    </row>
    <row r="429" spans="2:10">
      <c r="B429" s="67"/>
      <c r="C429" s="67"/>
      <c r="D429" s="64"/>
      <c r="E429" s="64"/>
      <c r="F429" s="64"/>
      <c r="G429" s="64"/>
      <c r="H429" s="64"/>
      <c r="I429" s="64"/>
      <c r="J429" s="437"/>
    </row>
    <row r="430" spans="2:10">
      <c r="B430" s="67"/>
      <c r="C430" s="67"/>
      <c r="D430" s="64"/>
      <c r="E430" s="64"/>
      <c r="F430" s="64"/>
      <c r="G430" s="64"/>
      <c r="H430" s="64"/>
      <c r="I430" s="64"/>
      <c r="J430" s="437"/>
    </row>
    <row r="431" spans="2:10">
      <c r="B431" s="67"/>
      <c r="C431" s="67"/>
      <c r="D431" s="64"/>
      <c r="E431" s="64"/>
      <c r="F431" s="64"/>
      <c r="G431" s="64"/>
      <c r="H431" s="64"/>
      <c r="I431" s="64"/>
      <c r="J431" s="437"/>
    </row>
    <row r="432" spans="2:10">
      <c r="B432" s="67"/>
      <c r="C432" s="67"/>
      <c r="D432" s="64"/>
      <c r="E432" s="64"/>
      <c r="F432" s="64"/>
      <c r="G432" s="64"/>
      <c r="H432" s="64"/>
      <c r="I432" s="64"/>
      <c r="J432" s="437"/>
    </row>
    <row r="433" spans="2:10">
      <c r="B433" s="67"/>
      <c r="C433" s="67"/>
      <c r="D433" s="64"/>
      <c r="E433" s="64"/>
      <c r="F433" s="64"/>
      <c r="G433" s="64"/>
      <c r="H433" s="64"/>
      <c r="I433" s="64"/>
      <c r="J433" s="437"/>
    </row>
    <row r="434" spans="2:10">
      <c r="B434" s="67"/>
      <c r="C434" s="67"/>
      <c r="D434" s="64"/>
      <c r="E434" s="64"/>
      <c r="F434" s="64"/>
      <c r="G434" s="64"/>
      <c r="H434" s="64"/>
      <c r="I434" s="64"/>
      <c r="J434" s="437"/>
    </row>
    <row r="435" spans="2:10">
      <c r="B435" s="67"/>
      <c r="C435" s="67"/>
      <c r="D435" s="64"/>
      <c r="E435" s="64"/>
      <c r="F435" s="64"/>
      <c r="G435" s="64"/>
      <c r="H435" s="64"/>
      <c r="I435" s="64"/>
      <c r="J435" s="437"/>
    </row>
    <row r="436" spans="2:10">
      <c r="B436" s="67"/>
      <c r="C436" s="67"/>
      <c r="D436" s="64"/>
      <c r="E436" s="64"/>
      <c r="F436" s="64"/>
      <c r="G436" s="64"/>
      <c r="H436" s="64"/>
      <c r="I436" s="64"/>
      <c r="J436" s="437"/>
    </row>
    <row r="437" spans="2:10">
      <c r="B437" s="67"/>
      <c r="C437" s="67"/>
      <c r="D437" s="64"/>
      <c r="E437" s="64"/>
      <c r="F437" s="64"/>
      <c r="G437" s="64"/>
      <c r="H437" s="64"/>
      <c r="I437" s="64"/>
      <c r="J437" s="437"/>
    </row>
    <row r="438" spans="2:10">
      <c r="B438" s="67"/>
      <c r="C438" s="67"/>
      <c r="D438" s="64"/>
      <c r="E438" s="64"/>
      <c r="F438" s="64"/>
      <c r="G438" s="64"/>
      <c r="H438" s="64"/>
      <c r="I438" s="64"/>
      <c r="J438" s="437"/>
    </row>
    <row r="439" spans="2:10">
      <c r="B439" s="67"/>
      <c r="C439" s="67"/>
      <c r="D439" s="64"/>
      <c r="E439" s="64"/>
      <c r="F439" s="64"/>
      <c r="G439" s="64"/>
      <c r="H439" s="64"/>
      <c r="I439" s="64"/>
      <c r="J439" s="437"/>
    </row>
    <row r="440" spans="2:10">
      <c r="B440" s="67"/>
      <c r="C440" s="67"/>
      <c r="D440" s="64"/>
      <c r="E440" s="64"/>
      <c r="F440" s="64"/>
      <c r="G440" s="64"/>
      <c r="H440" s="64"/>
      <c r="I440" s="64"/>
      <c r="J440" s="437"/>
    </row>
    <row r="441" spans="2:10">
      <c r="B441" s="67"/>
      <c r="C441" s="67"/>
      <c r="D441" s="64"/>
      <c r="E441" s="64"/>
      <c r="F441" s="64"/>
      <c r="G441" s="64"/>
      <c r="H441" s="64"/>
      <c r="I441" s="64"/>
      <c r="J441" s="437"/>
    </row>
    <row r="442" spans="2:10">
      <c r="B442" s="67"/>
      <c r="C442" s="67"/>
      <c r="D442" s="64"/>
      <c r="E442" s="64"/>
      <c r="F442" s="64"/>
      <c r="G442" s="64"/>
      <c r="H442" s="64"/>
      <c r="I442" s="64"/>
      <c r="J442" s="437"/>
    </row>
    <row r="443" spans="2:10">
      <c r="B443" s="67"/>
      <c r="C443" s="67"/>
      <c r="D443" s="64"/>
      <c r="E443" s="64"/>
      <c r="F443" s="64"/>
      <c r="G443" s="64"/>
      <c r="H443" s="64"/>
      <c r="I443" s="64"/>
      <c r="J443" s="437"/>
    </row>
    <row r="444" spans="2:10">
      <c r="B444" s="67"/>
      <c r="C444" s="67"/>
      <c r="D444" s="64"/>
      <c r="E444" s="64"/>
      <c r="F444" s="64"/>
      <c r="G444" s="64"/>
      <c r="H444" s="64"/>
      <c r="I444" s="64"/>
      <c r="J444" s="437"/>
    </row>
    <row r="445" spans="2:10">
      <c r="B445" s="67"/>
      <c r="C445" s="67"/>
      <c r="D445" s="64"/>
      <c r="E445" s="64"/>
      <c r="F445" s="64"/>
      <c r="G445" s="64"/>
      <c r="H445" s="64"/>
      <c r="I445" s="64"/>
      <c r="J445" s="437"/>
    </row>
    <row r="446" spans="2:10">
      <c r="B446" s="67"/>
      <c r="C446" s="67"/>
      <c r="D446" s="64"/>
      <c r="E446" s="64"/>
      <c r="F446" s="64"/>
      <c r="G446" s="64"/>
      <c r="H446" s="64"/>
      <c r="I446" s="64"/>
      <c r="J446" s="437"/>
    </row>
    <row r="447" spans="2:10">
      <c r="B447" s="67"/>
      <c r="C447" s="67"/>
      <c r="D447" s="64"/>
      <c r="E447" s="64"/>
      <c r="F447" s="64"/>
      <c r="G447" s="64"/>
      <c r="H447" s="64"/>
      <c r="I447" s="64"/>
      <c r="J447" s="437"/>
    </row>
    <row r="448" spans="2:10">
      <c r="B448" s="67"/>
      <c r="C448" s="67"/>
      <c r="D448" s="64"/>
      <c r="E448" s="64"/>
      <c r="F448" s="64"/>
      <c r="G448" s="64"/>
      <c r="H448" s="64"/>
      <c r="I448" s="64"/>
      <c r="J448" s="437"/>
    </row>
    <row r="449" spans="2:10">
      <c r="B449" s="67"/>
      <c r="C449" s="67"/>
      <c r="D449" s="64"/>
      <c r="E449" s="64"/>
      <c r="F449" s="64"/>
      <c r="G449" s="64"/>
      <c r="H449" s="64"/>
      <c r="I449" s="64"/>
      <c r="J449" s="437"/>
    </row>
    <row r="450" spans="2:10">
      <c r="B450" s="67"/>
      <c r="C450" s="67"/>
      <c r="D450" s="64"/>
      <c r="E450" s="64"/>
      <c r="F450" s="64"/>
      <c r="G450" s="64"/>
      <c r="H450" s="64"/>
      <c r="I450" s="64"/>
      <c r="J450" s="437"/>
    </row>
    <row r="451" spans="2:10">
      <c r="B451" s="67"/>
      <c r="C451" s="67"/>
      <c r="D451" s="64"/>
      <c r="E451" s="64"/>
      <c r="F451" s="64"/>
      <c r="G451" s="64"/>
      <c r="H451" s="64"/>
      <c r="I451" s="64"/>
      <c r="J451" s="437"/>
    </row>
    <row r="452" spans="2:10">
      <c r="B452" s="67"/>
      <c r="C452" s="67"/>
      <c r="D452" s="64"/>
      <c r="E452" s="64"/>
      <c r="F452" s="64"/>
      <c r="G452" s="64"/>
      <c r="H452" s="64"/>
      <c r="I452" s="64"/>
      <c r="J452" s="437"/>
    </row>
    <row r="453" spans="2:10">
      <c r="B453" s="67"/>
      <c r="C453" s="67"/>
      <c r="D453" s="64"/>
      <c r="E453" s="64"/>
      <c r="F453" s="64"/>
      <c r="G453" s="64"/>
      <c r="H453" s="64"/>
      <c r="I453" s="64"/>
      <c r="J453" s="437"/>
    </row>
    <row r="454" spans="2:10">
      <c r="B454" s="67"/>
      <c r="C454" s="67"/>
      <c r="D454" s="64"/>
      <c r="E454" s="64"/>
      <c r="F454" s="64"/>
      <c r="G454" s="64"/>
      <c r="H454" s="64"/>
      <c r="I454" s="64"/>
      <c r="J454" s="437"/>
    </row>
    <row r="455" spans="2:10">
      <c r="B455" s="67"/>
      <c r="C455" s="67"/>
      <c r="D455" s="64"/>
      <c r="E455" s="64"/>
      <c r="F455" s="64"/>
      <c r="G455" s="64"/>
      <c r="H455" s="64"/>
      <c r="I455" s="64"/>
      <c r="J455" s="437"/>
    </row>
    <row r="456" spans="2:10">
      <c r="B456" s="67"/>
      <c r="C456" s="67"/>
      <c r="D456" s="64"/>
      <c r="E456" s="64"/>
      <c r="F456" s="64"/>
      <c r="G456" s="64"/>
      <c r="H456" s="64"/>
      <c r="I456" s="64"/>
      <c r="J456" s="437"/>
    </row>
    <row r="457" spans="2:10">
      <c r="B457" s="67"/>
      <c r="C457" s="67"/>
      <c r="D457" s="64"/>
      <c r="E457" s="64"/>
      <c r="F457" s="64"/>
      <c r="G457" s="64"/>
      <c r="H457" s="64"/>
      <c r="I457" s="64"/>
      <c r="J457" s="437"/>
    </row>
    <row r="458" spans="2:10">
      <c r="B458" s="67"/>
      <c r="C458" s="67"/>
      <c r="D458" s="64"/>
      <c r="E458" s="64"/>
      <c r="F458" s="64"/>
      <c r="G458" s="64"/>
      <c r="H458" s="64"/>
      <c r="I458" s="64"/>
      <c r="J458" s="437"/>
    </row>
    <row r="459" spans="2:10">
      <c r="B459" s="67"/>
      <c r="C459" s="67"/>
      <c r="D459" s="64"/>
      <c r="E459" s="64"/>
      <c r="F459" s="64"/>
      <c r="G459" s="64"/>
      <c r="H459" s="64"/>
      <c r="I459" s="64"/>
      <c r="J459" s="437"/>
    </row>
    <row r="460" spans="2:10">
      <c r="B460" s="67"/>
      <c r="C460" s="67"/>
      <c r="D460" s="64"/>
      <c r="E460" s="64"/>
      <c r="F460" s="64"/>
      <c r="G460" s="64"/>
      <c r="H460" s="64"/>
      <c r="I460" s="64"/>
      <c r="J460" s="437"/>
    </row>
    <row r="461" spans="2:10">
      <c r="B461" s="67"/>
      <c r="C461" s="67"/>
      <c r="D461" s="64"/>
      <c r="E461" s="64"/>
      <c r="F461" s="64"/>
      <c r="G461" s="64"/>
      <c r="H461" s="64"/>
      <c r="I461" s="64"/>
      <c r="J461" s="437"/>
    </row>
    <row r="462" spans="2:10">
      <c r="B462" s="67"/>
      <c r="C462" s="67"/>
      <c r="D462" s="64"/>
      <c r="E462" s="64"/>
      <c r="F462" s="64"/>
      <c r="G462" s="64"/>
      <c r="H462" s="64"/>
      <c r="I462" s="64"/>
      <c r="J462" s="437"/>
    </row>
    <row r="463" spans="2:10">
      <c r="B463" s="67"/>
      <c r="C463" s="67"/>
      <c r="D463" s="64"/>
      <c r="E463" s="64"/>
      <c r="F463" s="64"/>
      <c r="G463" s="64"/>
      <c r="H463" s="64"/>
      <c r="I463" s="64"/>
      <c r="J463" s="437"/>
    </row>
    <row r="464" spans="2:10">
      <c r="B464" s="67"/>
      <c r="C464" s="67"/>
      <c r="D464" s="64"/>
      <c r="E464" s="64"/>
      <c r="F464" s="64"/>
      <c r="G464" s="64"/>
      <c r="H464" s="64"/>
      <c r="I464" s="64"/>
      <c r="J464" s="437"/>
    </row>
    <row r="465" spans="2:10">
      <c r="B465" s="67"/>
      <c r="C465" s="67"/>
      <c r="D465" s="64"/>
      <c r="E465" s="64"/>
      <c r="F465" s="64"/>
      <c r="G465" s="64"/>
      <c r="H465" s="64"/>
      <c r="I465" s="64"/>
      <c r="J465" s="437"/>
    </row>
    <row r="466" spans="2:10">
      <c r="B466" s="67"/>
      <c r="C466" s="67"/>
      <c r="D466" s="64"/>
      <c r="E466" s="64"/>
      <c r="F466" s="64"/>
      <c r="G466" s="64"/>
      <c r="H466" s="64"/>
      <c r="I466" s="64"/>
      <c r="J466" s="437"/>
    </row>
    <row r="467" spans="2:10">
      <c r="B467" s="67"/>
      <c r="C467" s="67"/>
      <c r="D467" s="64"/>
      <c r="E467" s="64"/>
      <c r="F467" s="64"/>
      <c r="G467" s="64"/>
      <c r="H467" s="64"/>
      <c r="I467" s="64"/>
      <c r="J467" s="437"/>
    </row>
    <row r="468" spans="2:10">
      <c r="B468" s="67"/>
      <c r="C468" s="67"/>
      <c r="D468" s="64"/>
      <c r="E468" s="64"/>
      <c r="F468" s="64"/>
      <c r="G468" s="64"/>
      <c r="H468" s="64"/>
      <c r="I468" s="64"/>
      <c r="J468" s="437"/>
    </row>
    <row r="469" spans="2:10">
      <c r="B469" s="67"/>
      <c r="C469" s="67"/>
      <c r="D469" s="64"/>
      <c r="E469" s="64"/>
      <c r="F469" s="64"/>
      <c r="G469" s="64"/>
      <c r="H469" s="64"/>
      <c r="I469" s="64"/>
      <c r="J469" s="437"/>
    </row>
    <row r="470" spans="2:10">
      <c r="B470" s="67"/>
      <c r="C470" s="67"/>
      <c r="D470" s="64"/>
      <c r="E470" s="64"/>
      <c r="F470" s="64"/>
      <c r="G470" s="64"/>
      <c r="H470" s="64"/>
      <c r="I470" s="64"/>
      <c r="J470" s="437"/>
    </row>
    <row r="471" spans="2:10">
      <c r="B471" s="67"/>
      <c r="C471" s="67"/>
      <c r="D471" s="64"/>
      <c r="E471" s="64"/>
      <c r="F471" s="64"/>
      <c r="G471" s="64"/>
      <c r="H471" s="64"/>
      <c r="I471" s="64"/>
      <c r="J471" s="437"/>
    </row>
    <row r="472" spans="2:10">
      <c r="B472" s="67"/>
      <c r="C472" s="67"/>
      <c r="D472" s="64"/>
      <c r="E472" s="64"/>
      <c r="F472" s="64"/>
      <c r="G472" s="64"/>
      <c r="H472" s="64"/>
      <c r="I472" s="64"/>
      <c r="J472" s="437"/>
    </row>
    <row r="473" spans="2:10">
      <c r="B473" s="67"/>
      <c r="C473" s="67"/>
      <c r="D473" s="64"/>
      <c r="E473" s="64"/>
      <c r="F473" s="64"/>
      <c r="G473" s="64"/>
      <c r="H473" s="64"/>
      <c r="I473" s="64"/>
      <c r="J473" s="437"/>
    </row>
    <row r="474" spans="2:10">
      <c r="B474" s="67"/>
      <c r="C474" s="67"/>
      <c r="D474" s="64"/>
      <c r="E474" s="64"/>
      <c r="F474" s="64"/>
      <c r="G474" s="64"/>
      <c r="H474" s="64"/>
      <c r="I474" s="64"/>
      <c r="J474" s="437"/>
    </row>
    <row r="475" spans="2:10">
      <c r="B475" s="67"/>
      <c r="C475" s="67"/>
      <c r="D475" s="64"/>
      <c r="E475" s="64"/>
      <c r="F475" s="64"/>
      <c r="G475" s="64"/>
      <c r="H475" s="64"/>
      <c r="I475" s="64"/>
      <c r="J475" s="437"/>
    </row>
    <row r="476" spans="2:10">
      <c r="B476" s="67"/>
      <c r="C476" s="67"/>
      <c r="D476" s="64"/>
      <c r="E476" s="64"/>
      <c r="F476" s="64"/>
      <c r="G476" s="64"/>
      <c r="H476" s="64"/>
      <c r="I476" s="64"/>
      <c r="J476" s="437"/>
    </row>
    <row r="477" spans="2:10">
      <c r="B477" s="67"/>
      <c r="C477" s="67"/>
      <c r="D477" s="64"/>
      <c r="E477" s="64"/>
      <c r="F477" s="64"/>
      <c r="G477" s="64"/>
      <c r="H477" s="64"/>
      <c r="I477" s="64"/>
      <c r="J477" s="437"/>
    </row>
    <row r="478" spans="2:10">
      <c r="B478" s="67"/>
      <c r="C478" s="67"/>
      <c r="D478" s="64"/>
      <c r="E478" s="64"/>
      <c r="F478" s="64"/>
      <c r="G478" s="64"/>
      <c r="H478" s="64"/>
      <c r="I478" s="64"/>
      <c r="J478" s="437"/>
    </row>
    <row r="479" spans="2:10">
      <c r="B479" s="67"/>
      <c r="C479" s="67"/>
      <c r="D479" s="64"/>
      <c r="E479" s="64"/>
      <c r="F479" s="64"/>
      <c r="G479" s="64"/>
      <c r="H479" s="64"/>
      <c r="I479" s="64"/>
      <c r="J479" s="437"/>
    </row>
    <row r="480" spans="2:10">
      <c r="B480" s="67"/>
      <c r="C480" s="67"/>
      <c r="D480" s="64"/>
      <c r="E480" s="64"/>
      <c r="F480" s="64"/>
      <c r="G480" s="64"/>
      <c r="H480" s="64"/>
      <c r="I480" s="64"/>
      <c r="J480" s="437"/>
    </row>
    <row r="481" spans="2:10">
      <c r="B481" s="67"/>
      <c r="C481" s="67"/>
      <c r="D481" s="64"/>
      <c r="E481" s="64"/>
      <c r="F481" s="64"/>
      <c r="G481" s="64"/>
      <c r="H481" s="64"/>
      <c r="I481" s="64"/>
      <c r="J481" s="437"/>
    </row>
    <row r="482" spans="2:10">
      <c r="B482" s="67"/>
      <c r="C482" s="67"/>
      <c r="D482" s="64"/>
      <c r="E482" s="64"/>
      <c r="F482" s="64"/>
      <c r="G482" s="64"/>
      <c r="H482" s="64"/>
      <c r="I482" s="64"/>
      <c r="J482" s="437"/>
    </row>
    <row r="483" spans="2:10">
      <c r="B483" s="67"/>
      <c r="C483" s="67"/>
      <c r="D483" s="64"/>
      <c r="E483" s="64"/>
      <c r="F483" s="64"/>
      <c r="G483" s="64"/>
      <c r="H483" s="64"/>
      <c r="I483" s="64"/>
      <c r="J483" s="437"/>
    </row>
    <row r="484" spans="2:10">
      <c r="B484" s="67"/>
      <c r="C484" s="67"/>
      <c r="D484" s="64"/>
      <c r="E484" s="64"/>
      <c r="F484" s="64"/>
      <c r="G484" s="64"/>
      <c r="H484" s="64"/>
      <c r="I484" s="64"/>
      <c r="J484" s="437"/>
    </row>
    <row r="485" spans="2:10">
      <c r="B485" s="67"/>
      <c r="C485" s="67"/>
      <c r="D485" s="64"/>
      <c r="E485" s="64"/>
      <c r="F485" s="64"/>
      <c r="G485" s="64"/>
      <c r="H485" s="64"/>
      <c r="I485" s="64"/>
      <c r="J485" s="437"/>
    </row>
    <row r="486" spans="2:10">
      <c r="B486" s="67"/>
      <c r="C486" s="67"/>
      <c r="D486" s="64"/>
      <c r="E486" s="64"/>
      <c r="F486" s="64"/>
      <c r="G486" s="64"/>
      <c r="H486" s="64"/>
      <c r="I486" s="64"/>
      <c r="J486" s="437"/>
    </row>
    <row r="487" spans="2:10">
      <c r="B487" s="67"/>
      <c r="C487" s="67"/>
      <c r="D487" s="64"/>
      <c r="E487" s="64"/>
      <c r="F487" s="64"/>
      <c r="G487" s="64"/>
      <c r="H487" s="64"/>
      <c r="I487" s="64"/>
      <c r="J487" s="437"/>
    </row>
    <row r="488" spans="2:10">
      <c r="B488" s="67"/>
      <c r="C488" s="67"/>
      <c r="D488" s="64"/>
      <c r="E488" s="64"/>
      <c r="F488" s="64"/>
      <c r="G488" s="64"/>
      <c r="H488" s="64"/>
      <c r="I488" s="64"/>
      <c r="J488" s="437"/>
    </row>
    <row r="489" spans="2:10">
      <c r="B489" s="67"/>
      <c r="C489" s="67"/>
      <c r="D489" s="64"/>
      <c r="E489" s="64"/>
      <c r="F489" s="64"/>
      <c r="G489" s="64"/>
      <c r="H489" s="64"/>
      <c r="I489" s="64"/>
      <c r="J489" s="437"/>
    </row>
    <row r="490" spans="2:10">
      <c r="B490" s="67"/>
      <c r="C490" s="67"/>
      <c r="D490" s="64"/>
      <c r="E490" s="64"/>
      <c r="F490" s="64"/>
      <c r="G490" s="64"/>
      <c r="H490" s="64"/>
      <c r="I490" s="64"/>
      <c r="J490" s="437"/>
    </row>
    <row r="491" spans="2:10">
      <c r="B491" s="67"/>
      <c r="C491" s="67"/>
      <c r="D491" s="64"/>
      <c r="E491" s="64"/>
      <c r="F491" s="64"/>
      <c r="G491" s="64"/>
      <c r="H491" s="64"/>
      <c r="I491" s="64"/>
      <c r="J491" s="437"/>
    </row>
    <row r="492" spans="2:10">
      <c r="B492" s="67"/>
      <c r="C492" s="67"/>
      <c r="D492" s="64"/>
      <c r="E492" s="64"/>
      <c r="F492" s="64"/>
      <c r="G492" s="64"/>
      <c r="H492" s="64"/>
      <c r="I492" s="64"/>
      <c r="J492" s="437"/>
    </row>
    <row r="493" spans="2:10">
      <c r="B493" s="67"/>
      <c r="C493" s="67"/>
      <c r="D493" s="64"/>
      <c r="E493" s="64"/>
      <c r="F493" s="64"/>
      <c r="G493" s="64"/>
      <c r="H493" s="64"/>
      <c r="I493" s="64"/>
      <c r="J493" s="437"/>
    </row>
    <row r="494" spans="2:10">
      <c r="B494" s="67"/>
      <c r="C494" s="67"/>
      <c r="D494" s="64"/>
      <c r="E494" s="64"/>
      <c r="F494" s="64"/>
      <c r="G494" s="64"/>
      <c r="H494" s="64"/>
      <c r="I494" s="64"/>
      <c r="J494" s="437"/>
    </row>
    <row r="495" spans="2:10">
      <c r="B495" s="67"/>
      <c r="C495" s="67"/>
      <c r="D495" s="64"/>
      <c r="E495" s="64"/>
      <c r="F495" s="64"/>
      <c r="G495" s="64"/>
      <c r="H495" s="64"/>
      <c r="I495" s="64"/>
      <c r="J495" s="437"/>
    </row>
    <row r="496" spans="2:10">
      <c r="B496" s="67"/>
      <c r="C496" s="67"/>
      <c r="D496" s="64"/>
      <c r="E496" s="64"/>
      <c r="F496" s="64"/>
      <c r="G496" s="64"/>
      <c r="H496" s="64"/>
      <c r="I496" s="64"/>
      <c r="J496" s="437"/>
    </row>
    <row r="497" spans="2:10">
      <c r="B497" s="67"/>
      <c r="C497" s="67"/>
      <c r="D497" s="64"/>
      <c r="E497" s="64"/>
      <c r="F497" s="64"/>
      <c r="G497" s="64"/>
      <c r="H497" s="64"/>
      <c r="I497" s="64"/>
      <c r="J497" s="437"/>
    </row>
    <row r="498" spans="2:10">
      <c r="B498" s="67"/>
      <c r="C498" s="67"/>
      <c r="D498" s="64"/>
      <c r="E498" s="64"/>
      <c r="F498" s="64"/>
      <c r="G498" s="64"/>
      <c r="H498" s="64"/>
      <c r="I498" s="64"/>
      <c r="J498" s="437"/>
    </row>
    <row r="499" spans="2:10">
      <c r="B499" s="67"/>
      <c r="C499" s="67"/>
      <c r="D499" s="64"/>
      <c r="E499" s="64"/>
      <c r="F499" s="64"/>
      <c r="G499" s="64"/>
      <c r="H499" s="64"/>
      <c r="I499" s="64"/>
      <c r="J499" s="437"/>
    </row>
    <row r="500" spans="2:10">
      <c r="B500" s="67"/>
      <c r="C500" s="67"/>
      <c r="D500" s="64"/>
      <c r="E500" s="64"/>
      <c r="F500" s="64"/>
      <c r="G500" s="64"/>
      <c r="H500" s="64"/>
      <c r="I500" s="64"/>
      <c r="J500" s="437"/>
    </row>
    <row r="501" spans="2:10">
      <c r="B501" s="67"/>
      <c r="C501" s="67"/>
      <c r="D501" s="64"/>
      <c r="E501" s="64"/>
      <c r="F501" s="64"/>
      <c r="G501" s="64"/>
      <c r="H501" s="64"/>
      <c r="I501" s="64"/>
      <c r="J501" s="437"/>
    </row>
    <row r="502" spans="2:10">
      <c r="B502" s="67"/>
      <c r="C502" s="67"/>
      <c r="D502" s="64"/>
      <c r="E502" s="64"/>
      <c r="F502" s="64"/>
      <c r="G502" s="64"/>
      <c r="H502" s="64"/>
      <c r="I502" s="64"/>
      <c r="J502" s="437"/>
    </row>
    <row r="503" spans="2:10">
      <c r="B503" s="67"/>
      <c r="C503" s="67"/>
      <c r="D503" s="64"/>
      <c r="E503" s="64"/>
      <c r="F503" s="64"/>
      <c r="G503" s="64"/>
      <c r="H503" s="64"/>
      <c r="I503" s="64"/>
      <c r="J503" s="437"/>
    </row>
    <row r="504" spans="2:10">
      <c r="B504" s="67"/>
      <c r="C504" s="67"/>
      <c r="D504" s="64"/>
      <c r="E504" s="64"/>
      <c r="F504" s="64"/>
      <c r="G504" s="64"/>
      <c r="H504" s="64"/>
      <c r="I504" s="64"/>
      <c r="J504" s="437"/>
    </row>
    <row r="505" spans="2:10">
      <c r="B505" s="67"/>
      <c r="C505" s="67"/>
      <c r="D505" s="64"/>
      <c r="E505" s="64"/>
      <c r="F505" s="64"/>
      <c r="G505" s="64"/>
      <c r="H505" s="64"/>
      <c r="I505" s="64"/>
      <c r="J505" s="437"/>
    </row>
    <row r="506" spans="2:10">
      <c r="B506" s="67"/>
      <c r="C506" s="67"/>
      <c r="D506" s="64"/>
      <c r="E506" s="64"/>
      <c r="F506" s="64"/>
      <c r="G506" s="64"/>
      <c r="H506" s="64"/>
      <c r="I506" s="64"/>
      <c r="J506" s="437"/>
    </row>
    <row r="507" spans="2:10">
      <c r="B507" s="67"/>
      <c r="C507" s="67"/>
      <c r="D507" s="64"/>
      <c r="E507" s="64"/>
      <c r="F507" s="64"/>
      <c r="G507" s="64"/>
      <c r="H507" s="64"/>
      <c r="I507" s="64"/>
      <c r="J507" s="437"/>
    </row>
    <row r="508" spans="2:10">
      <c r="B508" s="67"/>
      <c r="C508" s="67"/>
      <c r="D508" s="64"/>
      <c r="E508" s="64"/>
      <c r="F508" s="64"/>
      <c r="G508" s="64"/>
      <c r="H508" s="64"/>
      <c r="I508" s="64"/>
      <c r="J508" s="437"/>
    </row>
    <row r="509" spans="2:10">
      <c r="B509" s="67"/>
      <c r="C509" s="67"/>
      <c r="D509" s="64"/>
      <c r="E509" s="64"/>
      <c r="F509" s="64"/>
      <c r="G509" s="64"/>
      <c r="H509" s="64"/>
      <c r="I509" s="64"/>
      <c r="J509" s="437"/>
    </row>
    <row r="510" spans="2:10">
      <c r="B510" s="67"/>
      <c r="C510" s="67"/>
      <c r="D510" s="64"/>
      <c r="E510" s="64"/>
      <c r="F510" s="64"/>
      <c r="G510" s="64"/>
      <c r="H510" s="64"/>
      <c r="I510" s="64"/>
      <c r="J510" s="437"/>
    </row>
    <row r="511" spans="2:10">
      <c r="B511" s="67"/>
      <c r="C511" s="67"/>
      <c r="D511" s="64"/>
      <c r="E511" s="64"/>
      <c r="F511" s="64"/>
      <c r="G511" s="64"/>
      <c r="H511" s="64"/>
      <c r="I511" s="64"/>
      <c r="J511" s="437"/>
    </row>
    <row r="512" spans="2:10">
      <c r="B512" s="67"/>
      <c r="C512" s="67"/>
      <c r="D512" s="64"/>
      <c r="E512" s="64"/>
      <c r="F512" s="64"/>
      <c r="G512" s="64"/>
      <c r="H512" s="64"/>
      <c r="I512" s="64"/>
      <c r="J512" s="437"/>
    </row>
    <row r="513" spans="2:10">
      <c r="B513" s="67"/>
      <c r="C513" s="67"/>
      <c r="D513" s="64"/>
      <c r="E513" s="64"/>
      <c r="F513" s="64"/>
      <c r="G513" s="64"/>
      <c r="H513" s="64"/>
      <c r="I513" s="64"/>
      <c r="J513" s="437"/>
    </row>
    <row r="514" spans="2:10">
      <c r="B514" s="67"/>
      <c r="C514" s="67"/>
      <c r="D514" s="64"/>
      <c r="E514" s="64"/>
      <c r="F514" s="64"/>
      <c r="G514" s="64"/>
      <c r="H514" s="64"/>
      <c r="I514" s="64"/>
      <c r="J514" s="437"/>
    </row>
    <row r="515" spans="2:10">
      <c r="B515" s="67"/>
      <c r="C515" s="67"/>
      <c r="D515" s="64"/>
      <c r="E515" s="64"/>
      <c r="F515" s="64"/>
      <c r="G515" s="64"/>
      <c r="H515" s="64"/>
      <c r="I515" s="64"/>
      <c r="J515" s="437"/>
    </row>
    <row r="516" spans="2:10">
      <c r="B516" s="67"/>
      <c r="C516" s="67"/>
      <c r="D516" s="64"/>
      <c r="E516" s="64"/>
      <c r="F516" s="64"/>
      <c r="G516" s="64"/>
      <c r="H516" s="64"/>
      <c r="I516" s="64"/>
      <c r="J516" s="437"/>
    </row>
    <row r="517" spans="2:10">
      <c r="B517" s="67"/>
      <c r="C517" s="67"/>
      <c r="D517" s="64"/>
      <c r="E517" s="64"/>
      <c r="F517" s="64"/>
      <c r="G517" s="64"/>
      <c r="H517" s="64"/>
      <c r="I517" s="64"/>
      <c r="J517" s="437"/>
    </row>
    <row r="518" spans="2:10">
      <c r="B518" s="67"/>
      <c r="C518" s="67"/>
      <c r="D518" s="64"/>
      <c r="E518" s="64"/>
      <c r="F518" s="64"/>
      <c r="G518" s="64"/>
      <c r="H518" s="64"/>
      <c r="I518" s="64"/>
      <c r="J518" s="437"/>
    </row>
    <row r="519" spans="2:10">
      <c r="B519" s="67"/>
      <c r="C519" s="67"/>
      <c r="D519" s="64"/>
      <c r="E519" s="64"/>
      <c r="F519" s="64"/>
      <c r="G519" s="64"/>
      <c r="H519" s="64"/>
      <c r="I519" s="64"/>
      <c r="J519" s="437"/>
    </row>
    <row r="520" spans="2:10">
      <c r="B520" s="67"/>
      <c r="C520" s="67"/>
      <c r="D520" s="64"/>
      <c r="E520" s="64"/>
      <c r="F520" s="64"/>
      <c r="G520" s="64"/>
      <c r="H520" s="64"/>
      <c r="I520" s="64"/>
      <c r="J520" s="437"/>
    </row>
    <row r="521" spans="2:10">
      <c r="B521" s="67"/>
      <c r="C521" s="67"/>
      <c r="D521" s="64"/>
      <c r="E521" s="64"/>
      <c r="F521" s="64"/>
      <c r="G521" s="64"/>
      <c r="H521" s="64"/>
      <c r="I521" s="64"/>
      <c r="J521" s="437"/>
    </row>
    <row r="522" spans="2:10">
      <c r="B522" s="67"/>
      <c r="C522" s="67"/>
      <c r="D522" s="64"/>
      <c r="E522" s="64"/>
      <c r="F522" s="64"/>
      <c r="G522" s="64"/>
      <c r="H522" s="64"/>
      <c r="I522" s="64"/>
      <c r="J522" s="437"/>
    </row>
    <row r="523" spans="2:10">
      <c r="B523" s="67"/>
      <c r="C523" s="67"/>
      <c r="D523" s="64"/>
      <c r="E523" s="64"/>
      <c r="F523" s="64"/>
      <c r="G523" s="64"/>
      <c r="H523" s="64"/>
      <c r="I523" s="64"/>
      <c r="J523" s="437"/>
    </row>
    <row r="524" spans="2:10">
      <c r="B524" s="67"/>
      <c r="C524" s="67"/>
      <c r="D524" s="64"/>
      <c r="E524" s="64"/>
      <c r="F524" s="64"/>
      <c r="G524" s="64"/>
      <c r="H524" s="64"/>
      <c r="I524" s="64"/>
      <c r="J524" s="437"/>
    </row>
    <row r="525" spans="2:10">
      <c r="B525" s="67"/>
      <c r="C525" s="67"/>
      <c r="D525" s="64"/>
      <c r="E525" s="64"/>
      <c r="F525" s="64"/>
      <c r="G525" s="64"/>
      <c r="H525" s="64"/>
      <c r="I525" s="64"/>
      <c r="J525" s="437"/>
    </row>
    <row r="526" spans="2:10">
      <c r="B526" s="67"/>
      <c r="C526" s="67"/>
      <c r="D526" s="64"/>
      <c r="E526" s="64"/>
      <c r="F526" s="64"/>
      <c r="G526" s="64"/>
      <c r="H526" s="64"/>
      <c r="I526" s="64"/>
      <c r="J526" s="437"/>
    </row>
    <row r="527" spans="2:10">
      <c r="B527" s="67"/>
      <c r="C527" s="67"/>
      <c r="D527" s="64"/>
      <c r="E527" s="64"/>
      <c r="F527" s="64"/>
      <c r="G527" s="64"/>
      <c r="H527" s="64"/>
      <c r="I527" s="64"/>
      <c r="J527" s="437"/>
    </row>
    <row r="528" spans="2:10">
      <c r="B528" s="67"/>
      <c r="C528" s="67"/>
      <c r="D528" s="64"/>
      <c r="E528" s="64"/>
      <c r="F528" s="64"/>
      <c r="G528" s="64"/>
      <c r="H528" s="64"/>
      <c r="I528" s="64"/>
      <c r="J528" s="437"/>
    </row>
    <row r="529" spans="2:10">
      <c r="B529" s="67"/>
      <c r="C529" s="67"/>
      <c r="D529" s="64"/>
      <c r="E529" s="64"/>
      <c r="F529" s="64"/>
      <c r="G529" s="64"/>
      <c r="H529" s="64"/>
      <c r="I529" s="64"/>
      <c r="J529" s="437"/>
    </row>
    <row r="530" spans="2:10">
      <c r="B530" s="67"/>
      <c r="C530" s="67"/>
      <c r="D530" s="64"/>
      <c r="E530" s="64"/>
      <c r="F530" s="64"/>
      <c r="G530" s="64"/>
      <c r="H530" s="64"/>
      <c r="I530" s="64"/>
      <c r="J530" s="437"/>
    </row>
    <row r="531" spans="2:10">
      <c r="B531" s="67"/>
      <c r="C531" s="67"/>
      <c r="D531" s="64"/>
      <c r="E531" s="64"/>
      <c r="F531" s="64"/>
      <c r="G531" s="64"/>
      <c r="H531" s="64"/>
      <c r="I531" s="64"/>
      <c r="J531" s="437"/>
    </row>
    <row r="532" spans="2:10">
      <c r="B532" s="67"/>
      <c r="C532" s="67"/>
      <c r="D532" s="64"/>
      <c r="E532" s="64"/>
      <c r="F532" s="64"/>
      <c r="G532" s="64"/>
      <c r="H532" s="64"/>
      <c r="I532" s="64"/>
      <c r="J532" s="437"/>
    </row>
    <row r="533" spans="2:10">
      <c r="B533" s="67"/>
      <c r="C533" s="67"/>
      <c r="D533" s="64"/>
      <c r="E533" s="64"/>
      <c r="F533" s="64"/>
      <c r="G533" s="64"/>
      <c r="H533" s="64"/>
      <c r="I533" s="64"/>
      <c r="J533" s="437"/>
    </row>
    <row r="534" spans="2:10">
      <c r="B534" s="67"/>
      <c r="C534" s="67"/>
      <c r="D534" s="64"/>
      <c r="E534" s="64"/>
      <c r="F534" s="64"/>
      <c r="G534" s="64"/>
      <c r="H534" s="64"/>
      <c r="I534" s="64"/>
      <c r="J534" s="437"/>
    </row>
    <row r="535" spans="2:10">
      <c r="B535" s="67"/>
      <c r="C535" s="67"/>
      <c r="D535" s="64"/>
      <c r="E535" s="64"/>
      <c r="F535" s="64"/>
      <c r="G535" s="64"/>
      <c r="H535" s="64"/>
      <c r="I535" s="64"/>
      <c r="J535" s="437"/>
    </row>
    <row r="536" spans="2:10">
      <c r="B536" s="67"/>
      <c r="C536" s="67"/>
      <c r="D536" s="64"/>
      <c r="E536" s="64"/>
      <c r="F536" s="64"/>
      <c r="G536" s="64"/>
      <c r="H536" s="64"/>
      <c r="I536" s="64"/>
      <c r="J536" s="437"/>
    </row>
    <row r="537" spans="2:10">
      <c r="B537" s="67"/>
      <c r="C537" s="67"/>
      <c r="D537" s="64"/>
      <c r="E537" s="64"/>
      <c r="F537" s="64"/>
      <c r="G537" s="64"/>
      <c r="H537" s="64"/>
      <c r="I537" s="64"/>
      <c r="J537" s="437"/>
    </row>
    <row r="538" spans="2:10">
      <c r="B538" s="67"/>
      <c r="C538" s="67"/>
      <c r="D538" s="64"/>
      <c r="E538" s="64"/>
      <c r="F538" s="64"/>
      <c r="G538" s="64"/>
      <c r="H538" s="64"/>
      <c r="I538" s="64"/>
      <c r="J538" s="437"/>
    </row>
    <row r="539" spans="2:10">
      <c r="B539" s="67"/>
      <c r="C539" s="67"/>
      <c r="D539" s="64"/>
      <c r="E539" s="64"/>
      <c r="F539" s="64"/>
      <c r="G539" s="64"/>
      <c r="H539" s="64"/>
      <c r="I539" s="64"/>
      <c r="J539" s="437"/>
    </row>
    <row r="540" spans="2:10">
      <c r="B540" s="67"/>
      <c r="C540" s="67"/>
      <c r="D540" s="64"/>
      <c r="E540" s="64"/>
      <c r="F540" s="64"/>
      <c r="G540" s="64"/>
      <c r="H540" s="64"/>
      <c r="I540" s="64"/>
      <c r="J540" s="437"/>
    </row>
    <row r="541" spans="2:10">
      <c r="B541" s="67"/>
      <c r="C541" s="67"/>
      <c r="D541" s="64"/>
      <c r="E541" s="64"/>
      <c r="F541" s="64"/>
      <c r="G541" s="64"/>
      <c r="H541" s="64"/>
      <c r="I541" s="64"/>
      <c r="J541" s="437"/>
    </row>
    <row r="542" spans="2:10">
      <c r="B542" s="67"/>
      <c r="C542" s="67"/>
      <c r="D542" s="64"/>
      <c r="E542" s="64"/>
      <c r="F542" s="64"/>
      <c r="G542" s="64"/>
      <c r="H542" s="64"/>
      <c r="I542" s="64"/>
      <c r="J542" s="437"/>
    </row>
    <row r="543" spans="2:10">
      <c r="B543" s="67"/>
      <c r="C543" s="67"/>
      <c r="D543" s="64"/>
      <c r="E543" s="64"/>
      <c r="F543" s="64"/>
      <c r="G543" s="64"/>
      <c r="H543" s="64"/>
      <c r="I543" s="64"/>
      <c r="J543" s="437"/>
    </row>
    <row r="544" spans="2:10">
      <c r="B544" s="67"/>
      <c r="C544" s="67"/>
      <c r="D544" s="64"/>
      <c r="E544" s="64"/>
      <c r="F544" s="64"/>
      <c r="G544" s="64"/>
      <c r="H544" s="64"/>
      <c r="I544" s="64"/>
      <c r="J544" s="437"/>
    </row>
    <row r="545" spans="2:10">
      <c r="B545" s="67"/>
      <c r="C545" s="67"/>
      <c r="D545" s="64"/>
      <c r="E545" s="64"/>
      <c r="F545" s="64"/>
      <c r="G545" s="64"/>
      <c r="H545" s="64"/>
      <c r="I545" s="64"/>
      <c r="J545" s="437"/>
    </row>
    <row r="546" spans="2:10">
      <c r="B546" s="67"/>
      <c r="C546" s="67"/>
      <c r="D546" s="64"/>
      <c r="E546" s="64"/>
      <c r="F546" s="64"/>
      <c r="G546" s="64"/>
      <c r="H546" s="64"/>
      <c r="I546" s="64"/>
      <c r="J546" s="437"/>
    </row>
    <row r="547" spans="2:10">
      <c r="B547" s="67"/>
      <c r="C547" s="67"/>
      <c r="D547" s="64"/>
      <c r="E547" s="64"/>
      <c r="F547" s="64"/>
      <c r="G547" s="64"/>
      <c r="H547" s="64"/>
      <c r="I547" s="64"/>
      <c r="J547" s="437"/>
    </row>
    <row r="548" spans="2:10">
      <c r="B548" s="67"/>
      <c r="C548" s="67"/>
      <c r="D548" s="64"/>
      <c r="E548" s="64"/>
      <c r="F548" s="64"/>
      <c r="G548" s="64"/>
      <c r="H548" s="64"/>
      <c r="I548" s="64"/>
      <c r="J548" s="437"/>
    </row>
    <row r="549" spans="2:10">
      <c r="B549" s="67"/>
      <c r="C549" s="67"/>
      <c r="D549" s="64"/>
      <c r="E549" s="64"/>
      <c r="F549" s="64"/>
      <c r="G549" s="64"/>
      <c r="H549" s="64"/>
      <c r="I549" s="64"/>
      <c r="J549" s="437"/>
    </row>
    <row r="550" spans="2:10">
      <c r="B550" s="67"/>
      <c r="C550" s="67"/>
      <c r="D550" s="64"/>
      <c r="E550" s="64"/>
      <c r="F550" s="64"/>
      <c r="G550" s="64"/>
      <c r="H550" s="64"/>
      <c r="I550" s="64"/>
      <c r="J550" s="437"/>
    </row>
    <row r="551" spans="2:10">
      <c r="B551" s="67"/>
      <c r="C551" s="67"/>
      <c r="D551" s="64"/>
      <c r="E551" s="64"/>
      <c r="F551" s="64"/>
      <c r="G551" s="64"/>
      <c r="H551" s="64"/>
      <c r="I551" s="64"/>
      <c r="J551" s="437"/>
    </row>
    <row r="552" spans="2:10">
      <c r="B552" s="67"/>
      <c r="C552" s="67"/>
      <c r="D552" s="64"/>
      <c r="E552" s="64"/>
      <c r="F552" s="64"/>
      <c r="G552" s="64"/>
      <c r="H552" s="64"/>
      <c r="I552" s="64"/>
      <c r="J552" s="437"/>
    </row>
    <row r="553" spans="2:10">
      <c r="B553" s="67"/>
      <c r="C553" s="67"/>
      <c r="D553" s="64"/>
      <c r="E553" s="64"/>
      <c r="F553" s="64"/>
      <c r="G553" s="64"/>
      <c r="H553" s="64"/>
      <c r="I553" s="64"/>
      <c r="J553" s="437"/>
    </row>
    <row r="554" spans="2:10">
      <c r="B554" s="67"/>
      <c r="C554" s="67"/>
      <c r="D554" s="64"/>
      <c r="E554" s="64"/>
      <c r="F554" s="64"/>
      <c r="G554" s="64"/>
      <c r="H554" s="64"/>
      <c r="I554" s="64"/>
      <c r="J554" s="437"/>
    </row>
    <row r="555" spans="2:10">
      <c r="B555" s="67"/>
      <c r="C555" s="67"/>
      <c r="D555" s="64"/>
      <c r="E555" s="64"/>
      <c r="F555" s="64"/>
      <c r="G555" s="64"/>
      <c r="H555" s="64"/>
      <c r="I555" s="64"/>
      <c r="J555" s="437"/>
    </row>
    <row r="556" spans="2:10">
      <c r="B556" s="67"/>
      <c r="C556" s="67"/>
      <c r="D556" s="64"/>
      <c r="E556" s="64"/>
      <c r="F556" s="64"/>
      <c r="G556" s="64"/>
      <c r="H556" s="64"/>
      <c r="I556" s="64"/>
      <c r="J556" s="437"/>
    </row>
    <row r="557" spans="2:10">
      <c r="B557" s="67"/>
      <c r="C557" s="67"/>
      <c r="D557" s="64"/>
      <c r="E557" s="64"/>
      <c r="F557" s="64"/>
      <c r="G557" s="64"/>
      <c r="H557" s="64"/>
      <c r="I557" s="64"/>
      <c r="J557" s="437"/>
    </row>
    <row r="558" spans="2:10">
      <c r="B558" s="67"/>
      <c r="C558" s="67"/>
      <c r="D558" s="64"/>
      <c r="E558" s="64"/>
      <c r="F558" s="64"/>
      <c r="G558" s="64"/>
      <c r="H558" s="64"/>
      <c r="I558" s="64"/>
      <c r="J558" s="437"/>
    </row>
    <row r="559" spans="2:10">
      <c r="B559" s="67"/>
      <c r="C559" s="67"/>
      <c r="D559" s="64"/>
      <c r="E559" s="64"/>
      <c r="F559" s="64"/>
      <c r="G559" s="64"/>
      <c r="H559" s="64"/>
      <c r="I559" s="64"/>
      <c r="J559" s="437"/>
    </row>
    <row r="560" spans="2:10">
      <c r="B560" s="67"/>
      <c r="C560" s="67"/>
      <c r="D560" s="64"/>
      <c r="E560" s="64"/>
      <c r="F560" s="64"/>
      <c r="G560" s="64"/>
      <c r="H560" s="64"/>
      <c r="I560" s="64"/>
      <c r="J560" s="437"/>
    </row>
    <row r="561" spans="2:10">
      <c r="B561" s="67"/>
      <c r="C561" s="67"/>
      <c r="D561" s="64"/>
      <c r="E561" s="64"/>
      <c r="F561" s="64"/>
      <c r="G561" s="64"/>
      <c r="H561" s="64"/>
      <c r="I561" s="64"/>
      <c r="J561" s="437"/>
    </row>
    <row r="562" spans="2:10">
      <c r="B562" s="67"/>
      <c r="C562" s="67"/>
      <c r="D562" s="64"/>
      <c r="E562" s="64"/>
      <c r="F562" s="64"/>
      <c r="G562" s="64"/>
      <c r="H562" s="64"/>
      <c r="I562" s="64"/>
      <c r="J562" s="437"/>
    </row>
    <row r="563" spans="2:10">
      <c r="B563" s="67"/>
      <c r="C563" s="67"/>
      <c r="D563" s="64"/>
      <c r="E563" s="64"/>
      <c r="F563" s="64"/>
      <c r="G563" s="64"/>
      <c r="H563" s="64"/>
      <c r="I563" s="64"/>
      <c r="J563" s="437"/>
    </row>
    <row r="564" spans="2:10">
      <c r="B564" s="67"/>
      <c r="C564" s="67"/>
      <c r="D564" s="64"/>
      <c r="E564" s="64"/>
      <c r="F564" s="64"/>
      <c r="G564" s="64"/>
      <c r="H564" s="64"/>
      <c r="I564" s="64"/>
      <c r="J564" s="437"/>
    </row>
    <row r="565" spans="2:10">
      <c r="B565" s="67"/>
      <c r="C565" s="67"/>
      <c r="D565" s="64"/>
      <c r="E565" s="64"/>
      <c r="F565" s="64"/>
      <c r="G565" s="64"/>
      <c r="H565" s="64"/>
      <c r="I565" s="64"/>
      <c r="J565" s="437"/>
    </row>
    <row r="566" spans="2:10">
      <c r="B566" s="67"/>
      <c r="C566" s="67"/>
      <c r="D566" s="64"/>
      <c r="E566" s="64"/>
      <c r="F566" s="64"/>
      <c r="G566" s="64"/>
      <c r="H566" s="64"/>
      <c r="I566" s="64"/>
      <c r="J566" s="437"/>
    </row>
    <row r="567" spans="2:10">
      <c r="B567" s="67"/>
      <c r="C567" s="67"/>
      <c r="D567" s="64"/>
      <c r="E567" s="64"/>
      <c r="F567" s="64"/>
      <c r="G567" s="64"/>
      <c r="H567" s="64"/>
      <c r="I567" s="64"/>
      <c r="J567" s="437"/>
    </row>
    <row r="568" spans="2:10">
      <c r="B568" s="67"/>
      <c r="C568" s="67"/>
      <c r="D568" s="64"/>
      <c r="E568" s="64"/>
      <c r="F568" s="64"/>
      <c r="G568" s="64"/>
      <c r="H568" s="64"/>
      <c r="I568" s="64"/>
      <c r="J568" s="437"/>
    </row>
    <row r="569" spans="2:10">
      <c r="B569" s="67"/>
      <c r="C569" s="67"/>
      <c r="D569" s="64"/>
      <c r="E569" s="64"/>
      <c r="F569" s="64"/>
      <c r="G569" s="64"/>
      <c r="H569" s="64"/>
      <c r="I569" s="64"/>
      <c r="J569" s="437"/>
    </row>
    <row r="570" spans="2:10">
      <c r="B570" s="67"/>
      <c r="C570" s="67"/>
      <c r="D570" s="64"/>
      <c r="E570" s="64"/>
      <c r="F570" s="64"/>
      <c r="G570" s="64"/>
      <c r="H570" s="64"/>
      <c r="I570" s="64"/>
      <c r="J570" s="437"/>
    </row>
    <row r="571" spans="2:10">
      <c r="B571" s="67"/>
      <c r="C571" s="67"/>
      <c r="D571" s="64"/>
      <c r="E571" s="64"/>
      <c r="F571" s="64"/>
      <c r="G571" s="64"/>
      <c r="H571" s="64"/>
      <c r="I571" s="64"/>
      <c r="J571" s="437"/>
    </row>
    <row r="572" spans="2:10">
      <c r="B572" s="67"/>
      <c r="C572" s="67"/>
      <c r="D572" s="64"/>
      <c r="E572" s="64"/>
      <c r="F572" s="64"/>
      <c r="G572" s="64"/>
      <c r="H572" s="64"/>
      <c r="I572" s="64"/>
      <c r="J572" s="437"/>
    </row>
    <row r="573" spans="2:10">
      <c r="B573" s="67"/>
      <c r="C573" s="67"/>
      <c r="D573" s="64"/>
      <c r="E573" s="64"/>
      <c r="F573" s="64"/>
      <c r="G573" s="64"/>
      <c r="H573" s="64"/>
      <c r="I573" s="64"/>
      <c r="J573" s="437"/>
    </row>
    <row r="574" spans="2:10">
      <c r="B574" s="67"/>
      <c r="C574" s="67"/>
      <c r="D574" s="64"/>
      <c r="E574" s="64"/>
      <c r="F574" s="64"/>
      <c r="G574" s="64"/>
      <c r="H574" s="64"/>
      <c r="I574" s="64"/>
      <c r="J574" s="437"/>
    </row>
    <row r="575" spans="2:10">
      <c r="B575" s="67"/>
      <c r="C575" s="67"/>
      <c r="D575" s="64"/>
      <c r="E575" s="64"/>
      <c r="F575" s="64"/>
      <c r="G575" s="64"/>
      <c r="H575" s="64"/>
      <c r="I575" s="64"/>
      <c r="J575" s="437"/>
    </row>
    <row r="576" spans="2:10">
      <c r="B576" s="67"/>
      <c r="C576" s="67"/>
      <c r="D576" s="64"/>
      <c r="E576" s="64"/>
      <c r="F576" s="64"/>
      <c r="G576" s="64"/>
      <c r="H576" s="64"/>
      <c r="I576" s="64"/>
      <c r="J576" s="437"/>
    </row>
    <row r="577" spans="2:10">
      <c r="B577" s="67"/>
      <c r="C577" s="67"/>
      <c r="D577" s="64"/>
      <c r="E577" s="64"/>
      <c r="F577" s="64"/>
      <c r="G577" s="64"/>
      <c r="H577" s="64"/>
      <c r="I577" s="64"/>
      <c r="J577" s="437"/>
    </row>
    <row r="578" spans="2:10">
      <c r="B578" s="67"/>
      <c r="C578" s="67"/>
      <c r="D578" s="64"/>
      <c r="E578" s="64"/>
      <c r="F578" s="64"/>
      <c r="G578" s="64"/>
      <c r="H578" s="64"/>
      <c r="I578" s="64"/>
      <c r="J578" s="437"/>
    </row>
    <row r="579" spans="2:10">
      <c r="B579" s="67"/>
      <c r="C579" s="67"/>
      <c r="D579" s="64"/>
      <c r="E579" s="64"/>
      <c r="F579" s="64"/>
      <c r="G579" s="64"/>
      <c r="H579" s="64"/>
      <c r="I579" s="64"/>
      <c r="J579" s="437"/>
    </row>
    <row r="580" spans="2:10">
      <c r="B580" s="67"/>
      <c r="C580" s="67"/>
      <c r="D580" s="64"/>
      <c r="E580" s="64"/>
      <c r="F580" s="64"/>
      <c r="G580" s="64"/>
      <c r="H580" s="64"/>
      <c r="I580" s="64"/>
      <c r="J580" s="437"/>
    </row>
    <row r="581" spans="2:10">
      <c r="B581" s="67"/>
      <c r="C581" s="67"/>
      <c r="D581" s="64"/>
      <c r="E581" s="64"/>
      <c r="F581" s="64"/>
      <c r="G581" s="64"/>
      <c r="H581" s="64"/>
      <c r="I581" s="64"/>
      <c r="J581" s="437"/>
    </row>
    <row r="582" spans="2:10">
      <c r="B582" s="67"/>
      <c r="C582" s="67"/>
      <c r="D582" s="64"/>
      <c r="E582" s="64"/>
      <c r="F582" s="64"/>
      <c r="G582" s="64"/>
      <c r="H582" s="64"/>
      <c r="I582" s="64"/>
      <c r="J582" s="437"/>
    </row>
    <row r="583" spans="2:10">
      <c r="B583" s="67"/>
      <c r="C583" s="67"/>
      <c r="D583" s="64"/>
      <c r="E583" s="64"/>
      <c r="F583" s="64"/>
      <c r="G583" s="64"/>
      <c r="H583" s="64"/>
      <c r="I583" s="64"/>
      <c r="J583" s="437"/>
    </row>
    <row r="584" spans="2:10">
      <c r="B584" s="67"/>
      <c r="C584" s="67"/>
      <c r="D584" s="64"/>
      <c r="E584" s="64"/>
      <c r="F584" s="64"/>
      <c r="G584" s="64"/>
      <c r="H584" s="64"/>
      <c r="I584" s="64"/>
      <c r="J584" s="437"/>
    </row>
    <row r="585" spans="2:10">
      <c r="B585" s="67"/>
      <c r="C585" s="67"/>
      <c r="D585" s="64"/>
      <c r="E585" s="64"/>
      <c r="F585" s="64"/>
      <c r="G585" s="64"/>
      <c r="H585" s="64"/>
      <c r="I585" s="64"/>
      <c r="J585" s="437"/>
    </row>
    <row r="586" spans="2:10">
      <c r="B586" s="67"/>
      <c r="C586" s="67"/>
      <c r="D586" s="64"/>
      <c r="E586" s="64"/>
      <c r="F586" s="64"/>
      <c r="G586" s="64"/>
      <c r="H586" s="64"/>
      <c r="I586" s="64"/>
      <c r="J586" s="437"/>
    </row>
    <row r="587" spans="2:10">
      <c r="B587" s="67"/>
      <c r="C587" s="67"/>
      <c r="D587" s="64"/>
      <c r="E587" s="64"/>
      <c r="F587" s="64"/>
      <c r="G587" s="64"/>
      <c r="H587" s="64"/>
      <c r="I587" s="64"/>
      <c r="J587" s="437"/>
    </row>
    <row r="588" spans="2:10">
      <c r="B588" s="67"/>
      <c r="C588" s="67"/>
      <c r="D588" s="64"/>
      <c r="E588" s="64"/>
      <c r="F588" s="64"/>
      <c r="G588" s="64"/>
      <c r="H588" s="64"/>
      <c r="I588" s="64"/>
      <c r="J588" s="437"/>
    </row>
    <row r="589" spans="2:10">
      <c r="B589" s="67"/>
      <c r="C589" s="67"/>
      <c r="D589" s="64"/>
      <c r="E589" s="64"/>
      <c r="F589" s="64"/>
      <c r="G589" s="64"/>
      <c r="H589" s="64"/>
      <c r="I589" s="64"/>
      <c r="J589" s="437"/>
    </row>
    <row r="590" spans="2:10">
      <c r="B590" s="67"/>
      <c r="C590" s="67"/>
      <c r="D590" s="68"/>
      <c r="E590" s="68"/>
      <c r="F590" s="68"/>
      <c r="G590" s="68"/>
      <c r="H590" s="68"/>
      <c r="I590" s="68"/>
      <c r="J590" s="723"/>
    </row>
    <row r="591" spans="2:10">
      <c r="B591" s="67"/>
      <c r="C591" s="67"/>
      <c r="D591" s="68"/>
      <c r="E591" s="68"/>
      <c r="F591" s="68"/>
      <c r="G591" s="68"/>
      <c r="H591" s="68"/>
      <c r="I591" s="68"/>
      <c r="J591" s="723"/>
    </row>
    <row r="592" spans="2:10">
      <c r="B592" s="67"/>
      <c r="C592" s="67"/>
      <c r="D592" s="68"/>
      <c r="E592" s="68"/>
      <c r="F592" s="68"/>
      <c r="G592" s="68"/>
      <c r="H592" s="68"/>
      <c r="I592" s="68"/>
      <c r="J592" s="723"/>
    </row>
    <row r="593" spans="2:10">
      <c r="B593" s="67"/>
      <c r="C593" s="67"/>
      <c r="D593" s="68"/>
      <c r="E593" s="68"/>
      <c r="F593" s="68"/>
      <c r="G593" s="68"/>
      <c r="H593" s="68"/>
      <c r="I593" s="68"/>
      <c r="J593" s="723"/>
    </row>
    <row r="594" spans="2:10">
      <c r="B594" s="67"/>
      <c r="C594" s="67"/>
      <c r="D594" s="68"/>
      <c r="E594" s="68"/>
      <c r="F594" s="68"/>
      <c r="G594" s="68"/>
      <c r="H594" s="68"/>
      <c r="I594" s="68"/>
      <c r="J594" s="723"/>
    </row>
    <row r="595" spans="2:10">
      <c r="B595" s="67"/>
      <c r="C595" s="67"/>
      <c r="D595" s="68"/>
      <c r="E595" s="68"/>
      <c r="F595" s="68"/>
      <c r="G595" s="68"/>
      <c r="H595" s="68"/>
      <c r="I595" s="68"/>
      <c r="J595" s="723"/>
    </row>
  </sheetData>
  <conditionalFormatting sqref="J30:J34 B59:C59 B14:D14 J14 B65:C66 H65:J66 E64:E69 B27:J28 B24:C26 D26:J26 B43:J43 B50:C50 H50 B54:C54 H54:J54 B7:J13 B17:J23 J50 B29:C34 B40:C42 F40:J42 B46:J46 B45:F45 B48:J49 B51:J53 B55:J58 B60:J64 B15:J15 B16:C16 J16 B35:J39 B67:J71">
    <cfRule type="expression" dxfId="417" priority="352" stopIfTrue="1">
      <formula>AND($M7=1)</formula>
    </cfRule>
    <cfRule type="expression" dxfId="416" priority="353" stopIfTrue="1">
      <formula>AND($M7=2)</formula>
    </cfRule>
    <cfRule type="expression" dxfId="415" priority="354" stopIfTrue="1">
      <formula>AND($M7=3)</formula>
    </cfRule>
  </conditionalFormatting>
  <conditionalFormatting sqref="E55:E71 E7:E53">
    <cfRule type="cellIs" dxfId="414" priority="342" stopIfTrue="1" operator="equal">
      <formula>"Velvoittava"</formula>
    </cfRule>
  </conditionalFormatting>
  <conditionalFormatting sqref="E55:E71 E7:E53">
    <cfRule type="cellIs" dxfId="413" priority="340" stopIfTrue="1" operator="equal">
      <formula>"Ohjaava"</formula>
    </cfRule>
    <cfRule type="cellIs" dxfId="412" priority="341" stopIfTrue="1" operator="equal">
      <formula>"Velvoittava"</formula>
    </cfRule>
  </conditionalFormatting>
  <conditionalFormatting sqref="E26:E28 E7:E13 E17:E24 E45:E49 E51:E53 E55:E58 E15 E35:E43 E60:E71">
    <cfRule type="expression" dxfId="411" priority="361" stopIfTrue="1">
      <formula>AND($H7=1)</formula>
    </cfRule>
    <cfRule type="expression" dxfId="410" priority="362" stopIfTrue="1">
      <formula>AND($H7=2)</formula>
    </cfRule>
    <cfRule type="expression" dxfId="409" priority="363" stopIfTrue="1">
      <formula>AND($H7=3)</formula>
    </cfRule>
  </conditionalFormatting>
  <conditionalFormatting sqref="H7">
    <cfRule type="expression" dxfId="408" priority="283" stopIfTrue="1">
      <formula>AND($M7=1)</formula>
    </cfRule>
    <cfRule type="expression" dxfId="407" priority="284" stopIfTrue="1">
      <formula>AND($M7=2)</formula>
    </cfRule>
    <cfRule type="expression" dxfId="406" priority="285" stopIfTrue="1">
      <formula>AND($M7=3)</formula>
    </cfRule>
  </conditionalFormatting>
  <conditionalFormatting sqref="H7:H71">
    <cfRule type="cellIs" dxfId="405" priority="281" stopIfTrue="1" operator="equal">
      <formula>"Käytössä"</formula>
    </cfRule>
    <cfRule type="cellIs" dxfId="404" priority="282" stopIfTrue="1" operator="equal">
      <formula>"Suunnitteilla"</formula>
    </cfRule>
  </conditionalFormatting>
  <conditionalFormatting sqref="H7">
    <cfRule type="expression" dxfId="403" priority="278" stopIfTrue="1">
      <formula>AND($M7=1)</formula>
    </cfRule>
    <cfRule type="expression" dxfId="402" priority="279" stopIfTrue="1">
      <formula>AND($M7=2)</formula>
    </cfRule>
    <cfRule type="expression" dxfId="401" priority="280" stopIfTrue="1">
      <formula>AND($M7=3)</formula>
    </cfRule>
  </conditionalFormatting>
  <conditionalFormatting sqref="B44:J44 B47:G47 I47:J47">
    <cfRule type="expression" dxfId="400" priority="264" stopIfTrue="1">
      <formula>AND($M44=1)</formula>
    </cfRule>
    <cfRule type="expression" dxfId="399" priority="265" stopIfTrue="1">
      <formula>AND($M44=2)</formula>
    </cfRule>
    <cfRule type="expression" dxfId="398" priority="266" stopIfTrue="1">
      <formula>AND($M44=3)</formula>
    </cfRule>
  </conditionalFormatting>
  <conditionalFormatting sqref="E44">
    <cfRule type="expression" dxfId="397" priority="267" stopIfTrue="1">
      <formula>AND($H44=1)</formula>
    </cfRule>
    <cfRule type="expression" dxfId="396" priority="268" stopIfTrue="1">
      <formula>AND($H44=2)</formula>
    </cfRule>
    <cfRule type="expression" dxfId="395" priority="269" stopIfTrue="1">
      <formula>AND($H44=3)</formula>
    </cfRule>
  </conditionalFormatting>
  <conditionalFormatting sqref="D24:G24 J24:J25">
    <cfRule type="expression" dxfId="394" priority="248" stopIfTrue="1">
      <formula>AND($M24=1)</formula>
    </cfRule>
    <cfRule type="expression" dxfId="393" priority="249" stopIfTrue="1">
      <formula>AND($M24=2)</formula>
    </cfRule>
    <cfRule type="expression" dxfId="392" priority="250" stopIfTrue="1">
      <formula>AND($M24=3)</formula>
    </cfRule>
  </conditionalFormatting>
  <conditionalFormatting sqref="I24">
    <cfRule type="expression" dxfId="391" priority="232" stopIfTrue="1">
      <formula>AND($M24=1)</formula>
    </cfRule>
    <cfRule type="expression" dxfId="390" priority="233" stopIfTrue="1">
      <formula>AND($M24=2)</formula>
    </cfRule>
    <cfRule type="expression" dxfId="389" priority="234" stopIfTrue="1">
      <formula>AND($M24=3)</formula>
    </cfRule>
  </conditionalFormatting>
  <conditionalFormatting sqref="H24">
    <cfRule type="expression" dxfId="388" priority="227" stopIfTrue="1">
      <formula>AND($M24=1)</formula>
    </cfRule>
    <cfRule type="expression" dxfId="387" priority="228" stopIfTrue="1">
      <formula>AND($M24=2)</formula>
    </cfRule>
    <cfRule type="expression" dxfId="386" priority="229" stopIfTrue="1">
      <formula>AND($M24=3)</formula>
    </cfRule>
  </conditionalFormatting>
  <conditionalFormatting sqref="D25:I25">
    <cfRule type="expression" dxfId="385" priority="216" stopIfTrue="1">
      <formula>AND($M25=1)</formula>
    </cfRule>
    <cfRule type="expression" dxfId="384" priority="217" stopIfTrue="1">
      <formula>AND($M25=2)</formula>
    </cfRule>
    <cfRule type="expression" dxfId="383" priority="218" stopIfTrue="1">
      <formula>AND($M25=3)</formula>
    </cfRule>
  </conditionalFormatting>
  <conditionalFormatting sqref="E25">
    <cfRule type="expression" dxfId="382" priority="224" stopIfTrue="1">
      <formula>AND($H25=1)</formula>
    </cfRule>
    <cfRule type="expression" dxfId="381" priority="225" stopIfTrue="1">
      <formula>AND($H25=2)</formula>
    </cfRule>
    <cfRule type="expression" dxfId="380" priority="226" stopIfTrue="1">
      <formula>AND($H25=3)</formula>
    </cfRule>
  </conditionalFormatting>
  <conditionalFormatting sqref="D29:J29">
    <cfRule type="expression" dxfId="379" priority="205" stopIfTrue="1">
      <formula>AND($M29=1)</formula>
    </cfRule>
    <cfRule type="expression" dxfId="378" priority="206" stopIfTrue="1">
      <formula>AND($M29=2)</formula>
    </cfRule>
    <cfRule type="expression" dxfId="377" priority="207" stopIfTrue="1">
      <formula>AND($M29=3)</formula>
    </cfRule>
  </conditionalFormatting>
  <conditionalFormatting sqref="E29">
    <cfRule type="expression" dxfId="376" priority="213" stopIfTrue="1">
      <formula>AND($H29=1)</formula>
    </cfRule>
    <cfRule type="expression" dxfId="375" priority="214" stopIfTrue="1">
      <formula>AND($H29=2)</formula>
    </cfRule>
    <cfRule type="expression" dxfId="374" priority="215" stopIfTrue="1">
      <formula>AND($H29=3)</formula>
    </cfRule>
  </conditionalFormatting>
  <conditionalFormatting sqref="D30:I31">
    <cfRule type="expression" dxfId="373" priority="194" stopIfTrue="1">
      <formula>AND($M30=1)</formula>
    </cfRule>
    <cfRule type="expression" dxfId="372" priority="195" stopIfTrue="1">
      <formula>AND($M30=2)</formula>
    </cfRule>
    <cfRule type="expression" dxfId="371" priority="196" stopIfTrue="1">
      <formula>AND($M30=3)</formula>
    </cfRule>
  </conditionalFormatting>
  <conditionalFormatting sqref="E30:E31">
    <cfRule type="expression" dxfId="370" priority="202" stopIfTrue="1">
      <formula>AND($H30=1)</formula>
    </cfRule>
    <cfRule type="expression" dxfId="369" priority="203" stopIfTrue="1">
      <formula>AND($H30=2)</formula>
    </cfRule>
    <cfRule type="expression" dxfId="368" priority="204" stopIfTrue="1">
      <formula>AND($H30=3)</formula>
    </cfRule>
  </conditionalFormatting>
  <conditionalFormatting sqref="D32:I32">
    <cfRule type="expression" dxfId="367" priority="183" stopIfTrue="1">
      <formula>AND($M32=1)</formula>
    </cfRule>
    <cfRule type="expression" dxfId="366" priority="184" stopIfTrue="1">
      <formula>AND($M32=2)</formula>
    </cfRule>
    <cfRule type="expression" dxfId="365" priority="185" stopIfTrue="1">
      <formula>AND($M32=3)</formula>
    </cfRule>
  </conditionalFormatting>
  <conditionalFormatting sqref="E32">
    <cfRule type="expression" dxfId="364" priority="191" stopIfTrue="1">
      <formula>AND($H32=1)</formula>
    </cfRule>
    <cfRule type="expression" dxfId="363" priority="192" stopIfTrue="1">
      <formula>AND($H32=2)</formula>
    </cfRule>
    <cfRule type="expression" dxfId="362" priority="193" stopIfTrue="1">
      <formula>AND($H32=3)</formula>
    </cfRule>
  </conditionalFormatting>
  <conditionalFormatting sqref="E33">
    <cfRule type="expression" dxfId="361" priority="180" stopIfTrue="1">
      <formula>AND($H33=1)</formula>
    </cfRule>
    <cfRule type="expression" dxfId="360" priority="181" stopIfTrue="1">
      <formula>AND($H33=2)</formula>
    </cfRule>
    <cfRule type="expression" dxfId="359" priority="182" stopIfTrue="1">
      <formula>AND($H33=3)</formula>
    </cfRule>
  </conditionalFormatting>
  <conditionalFormatting sqref="E33:H33">
    <cfRule type="expression" dxfId="358" priority="169" stopIfTrue="1">
      <formula>AND($M33=1)</formula>
    </cfRule>
    <cfRule type="expression" dxfId="357" priority="170" stopIfTrue="1">
      <formula>AND($M33=2)</formula>
    </cfRule>
    <cfRule type="expression" dxfId="356" priority="171" stopIfTrue="1">
      <formula>AND($M33=3)</formula>
    </cfRule>
  </conditionalFormatting>
  <conditionalFormatting sqref="I33">
    <cfRule type="expression" dxfId="355" priority="166" stopIfTrue="1">
      <formula>AND($M33=1)</formula>
    </cfRule>
    <cfRule type="expression" dxfId="354" priority="167" stopIfTrue="1">
      <formula>AND($M33=2)</formula>
    </cfRule>
    <cfRule type="expression" dxfId="353" priority="168" stopIfTrue="1">
      <formula>AND($M33=3)</formula>
    </cfRule>
  </conditionalFormatting>
  <conditionalFormatting sqref="D34:H34">
    <cfRule type="expression" dxfId="352" priority="143" stopIfTrue="1">
      <formula>AND($M34=1)</formula>
    </cfRule>
    <cfRule type="expression" dxfId="351" priority="144" stopIfTrue="1">
      <formula>AND($M34=2)</formula>
    </cfRule>
    <cfRule type="expression" dxfId="350" priority="145" stopIfTrue="1">
      <formula>AND($M34=3)</formula>
    </cfRule>
  </conditionalFormatting>
  <conditionalFormatting sqref="E34">
    <cfRule type="expression" dxfId="349" priority="146" stopIfTrue="1">
      <formula>AND($H34=1)</formula>
    </cfRule>
    <cfRule type="expression" dxfId="348" priority="147" stopIfTrue="1">
      <formula>AND($H34=2)</formula>
    </cfRule>
    <cfRule type="expression" dxfId="347" priority="148" stopIfTrue="1">
      <formula>AND($H34=3)</formula>
    </cfRule>
  </conditionalFormatting>
  <conditionalFormatting sqref="I34">
    <cfRule type="expression" dxfId="346" priority="135" stopIfTrue="1">
      <formula>AND($M34=1)</formula>
    </cfRule>
    <cfRule type="expression" dxfId="345" priority="136" stopIfTrue="1">
      <formula>AND($M34=2)</formula>
    </cfRule>
    <cfRule type="expression" dxfId="344" priority="137" stopIfTrue="1">
      <formula>AND($M34=3)</formula>
    </cfRule>
  </conditionalFormatting>
  <conditionalFormatting sqref="D40:E42">
    <cfRule type="expression" dxfId="343" priority="121" stopIfTrue="1">
      <formula>AND($M40=1)</formula>
    </cfRule>
    <cfRule type="expression" dxfId="342" priority="122" stopIfTrue="1">
      <formula>AND($M40=2)</formula>
    </cfRule>
    <cfRule type="expression" dxfId="341" priority="123" stopIfTrue="1">
      <formula>AND($M40=3)</formula>
    </cfRule>
  </conditionalFormatting>
  <conditionalFormatting sqref="G45:J45">
    <cfRule type="expression" dxfId="340" priority="115" stopIfTrue="1">
      <formula>AND($M45=1)</formula>
    </cfRule>
    <cfRule type="expression" dxfId="339" priority="116" stopIfTrue="1">
      <formula>AND($M45=2)</formula>
    </cfRule>
    <cfRule type="expression" dxfId="338" priority="117" stopIfTrue="1">
      <formula>AND($M45=3)</formula>
    </cfRule>
  </conditionalFormatting>
  <conditionalFormatting sqref="E59:J59">
    <cfRule type="expression" dxfId="337" priority="76" stopIfTrue="1">
      <formula>AND($M59=1)</formula>
    </cfRule>
    <cfRule type="expression" dxfId="336" priority="77" stopIfTrue="1">
      <formula>AND($M59=2)</formula>
    </cfRule>
    <cfRule type="expression" dxfId="335" priority="78" stopIfTrue="1">
      <formula>AND($M59=3)</formula>
    </cfRule>
  </conditionalFormatting>
  <conditionalFormatting sqref="E59">
    <cfRule type="expression" dxfId="334" priority="84" stopIfTrue="1">
      <formula>AND($H59=1)</formula>
    </cfRule>
    <cfRule type="expression" dxfId="333" priority="85" stopIfTrue="1">
      <formula>AND($H59=2)</formula>
    </cfRule>
    <cfRule type="expression" dxfId="332" priority="86" stopIfTrue="1">
      <formula>AND($H59=3)</formula>
    </cfRule>
  </conditionalFormatting>
  <conditionalFormatting sqref="G63">
    <cfRule type="expression" dxfId="331" priority="70" stopIfTrue="1">
      <formula>AND($M63=1)</formula>
    </cfRule>
    <cfRule type="expression" dxfId="330" priority="71" stopIfTrue="1">
      <formula>AND($M63=2)</formula>
    </cfRule>
    <cfRule type="expression" dxfId="329" priority="72" stopIfTrue="1">
      <formula>AND($M63=3)</formula>
    </cfRule>
  </conditionalFormatting>
  <conditionalFormatting sqref="G62">
    <cfRule type="expression" dxfId="328" priority="67" stopIfTrue="1">
      <formula>AND($M62=1)</formula>
    </cfRule>
    <cfRule type="expression" dxfId="327" priority="68" stopIfTrue="1">
      <formula>AND($M62=2)</formula>
    </cfRule>
    <cfRule type="expression" dxfId="326" priority="69" stopIfTrue="1">
      <formula>AND($M62=3)</formula>
    </cfRule>
  </conditionalFormatting>
  <conditionalFormatting sqref="D64">
    <cfRule type="expression" dxfId="325" priority="64" stopIfTrue="1">
      <formula>AND($M64=1)</formula>
    </cfRule>
    <cfRule type="expression" dxfId="324" priority="65" stopIfTrue="1">
      <formula>AND($M64=2)</formula>
    </cfRule>
    <cfRule type="expression" dxfId="323" priority="66" stopIfTrue="1">
      <formula>AND($M64=3)</formula>
    </cfRule>
  </conditionalFormatting>
  <conditionalFormatting sqref="J64">
    <cfRule type="expression" dxfId="322" priority="61" stopIfTrue="1">
      <formula>AND($M64=1)</formula>
    </cfRule>
    <cfRule type="expression" dxfId="321" priority="62" stopIfTrue="1">
      <formula>AND($M64=2)</formula>
    </cfRule>
    <cfRule type="expression" dxfId="320" priority="63" stopIfTrue="1">
      <formula>AND($M64=3)</formula>
    </cfRule>
  </conditionalFormatting>
  <conditionalFormatting sqref="E14:I14">
    <cfRule type="expression" dxfId="319" priority="50" stopIfTrue="1">
      <formula>AND($M14=1)</formula>
    </cfRule>
    <cfRule type="expression" dxfId="318" priority="51" stopIfTrue="1">
      <formula>AND($M14=2)</formula>
    </cfRule>
    <cfRule type="expression" dxfId="317" priority="52" stopIfTrue="1">
      <formula>AND($M14=3)</formula>
    </cfRule>
  </conditionalFormatting>
  <conditionalFormatting sqref="E14">
    <cfRule type="expression" dxfId="316" priority="58" stopIfTrue="1">
      <formula>AND($H14=1)</formula>
    </cfRule>
    <cfRule type="expression" dxfId="315" priority="59" stopIfTrue="1">
      <formula>AND($H14=2)</formula>
    </cfRule>
    <cfRule type="expression" dxfId="314" priority="60" stopIfTrue="1">
      <formula>AND($H14=3)</formula>
    </cfRule>
  </conditionalFormatting>
  <conditionalFormatting sqref="D65:G66">
    <cfRule type="expression" dxfId="313" priority="367" stopIfTrue="1">
      <formula>AND($M50=1)</formula>
    </cfRule>
    <cfRule type="expression" dxfId="312" priority="368" stopIfTrue="1">
      <formula>AND($M50=2)</formula>
    </cfRule>
    <cfRule type="expression" dxfId="311" priority="369" stopIfTrue="1">
      <formula>AND($M50=3)</formula>
    </cfRule>
  </conditionalFormatting>
  <conditionalFormatting sqref="E65:E66">
    <cfRule type="expression" dxfId="310" priority="379" stopIfTrue="1">
      <formula>AND($H50=1)</formula>
    </cfRule>
    <cfRule type="expression" dxfId="309" priority="380" stopIfTrue="1">
      <formula>AND($H50=2)</formula>
    </cfRule>
    <cfRule type="expression" dxfId="308" priority="381" stopIfTrue="1">
      <formula>AND($H50=3)</formula>
    </cfRule>
  </conditionalFormatting>
  <conditionalFormatting sqref="H47">
    <cfRule type="expression" dxfId="307" priority="47" stopIfTrue="1">
      <formula>AND($M47=1)</formula>
    </cfRule>
    <cfRule type="expression" dxfId="306" priority="48" stopIfTrue="1">
      <formula>AND($M47=2)</formula>
    </cfRule>
    <cfRule type="expression" dxfId="305" priority="49" stopIfTrue="1">
      <formula>AND($M47=3)</formula>
    </cfRule>
  </conditionalFormatting>
  <conditionalFormatting sqref="H50">
    <cfRule type="expression" dxfId="304" priority="42" stopIfTrue="1">
      <formula>AND($M50=1)</formula>
    </cfRule>
    <cfRule type="expression" dxfId="303" priority="43" stopIfTrue="1">
      <formula>AND($M50=2)</formula>
    </cfRule>
    <cfRule type="expression" dxfId="302" priority="44" stopIfTrue="1">
      <formula>AND($M50=3)</formula>
    </cfRule>
  </conditionalFormatting>
  <conditionalFormatting sqref="G50">
    <cfRule type="expression" dxfId="301" priority="39" stopIfTrue="1">
      <formula>AND($M50=1)</formula>
    </cfRule>
    <cfRule type="expression" dxfId="300" priority="40" stopIfTrue="1">
      <formula>AND($M50=2)</formula>
    </cfRule>
    <cfRule type="expression" dxfId="299" priority="41" stopIfTrue="1">
      <formula>AND($M50=3)</formula>
    </cfRule>
  </conditionalFormatting>
  <conditionalFormatting sqref="D50 F50">
    <cfRule type="expression" dxfId="298" priority="36" stopIfTrue="1">
      <formula>AND($M50=1)</formula>
    </cfRule>
    <cfRule type="expression" dxfId="297" priority="37" stopIfTrue="1">
      <formula>AND($M50=2)</formula>
    </cfRule>
    <cfRule type="expression" dxfId="296" priority="38" stopIfTrue="1">
      <formula>AND($M50=3)</formula>
    </cfRule>
  </conditionalFormatting>
  <conditionalFormatting sqref="I50">
    <cfRule type="expression" dxfId="295" priority="33" stopIfTrue="1">
      <formula>AND($M50=1)</formula>
    </cfRule>
    <cfRule type="expression" dxfId="294" priority="34" stopIfTrue="1">
      <formula>AND($M50=2)</formula>
    </cfRule>
    <cfRule type="expression" dxfId="293" priority="35" stopIfTrue="1">
      <formula>AND($M50=3)</formula>
    </cfRule>
  </conditionalFormatting>
  <conditionalFormatting sqref="J70">
    <cfRule type="expression" dxfId="292" priority="30" stopIfTrue="1">
      <formula>AND($M70=1)</formula>
    </cfRule>
    <cfRule type="expression" dxfId="291" priority="31" stopIfTrue="1">
      <formula>AND($M70=2)</formula>
    </cfRule>
    <cfRule type="expression" dxfId="290" priority="32" stopIfTrue="1">
      <formula>AND($M70=3)</formula>
    </cfRule>
  </conditionalFormatting>
  <conditionalFormatting sqref="D33">
    <cfRule type="expression" dxfId="289" priority="440" stopIfTrue="1">
      <formula>AND(#REF!=1)</formula>
    </cfRule>
    <cfRule type="expression" dxfId="288" priority="441" stopIfTrue="1">
      <formula>AND(#REF!=2)</formula>
    </cfRule>
    <cfRule type="expression" dxfId="287" priority="442" stopIfTrue="1">
      <formula>AND(#REF!=3)</formula>
    </cfRule>
  </conditionalFormatting>
  <conditionalFormatting sqref="E42">
    <cfRule type="expression" dxfId="286" priority="27" stopIfTrue="1">
      <formula>AND($M42=1)</formula>
    </cfRule>
    <cfRule type="expression" dxfId="285" priority="28" stopIfTrue="1">
      <formula>AND($M42=2)</formula>
    </cfRule>
    <cfRule type="expression" dxfId="284" priority="29" stopIfTrue="1">
      <formula>AND($M42=3)</formula>
    </cfRule>
  </conditionalFormatting>
  <conditionalFormatting sqref="E50">
    <cfRule type="expression" dxfId="283" priority="21" stopIfTrue="1">
      <formula>AND($M50=1)</formula>
    </cfRule>
    <cfRule type="expression" dxfId="282" priority="22" stopIfTrue="1">
      <formula>AND($M50=2)</formula>
    </cfRule>
    <cfRule type="expression" dxfId="281" priority="23" stopIfTrue="1">
      <formula>AND($M50=3)</formula>
    </cfRule>
  </conditionalFormatting>
  <conditionalFormatting sqref="E50">
    <cfRule type="expression" dxfId="280" priority="24" stopIfTrue="1">
      <formula>AND($H50=1)</formula>
    </cfRule>
    <cfRule type="expression" dxfId="279" priority="25" stopIfTrue="1">
      <formula>AND($H50=2)</formula>
    </cfRule>
    <cfRule type="expression" dxfId="278" priority="26" stopIfTrue="1">
      <formula>AND($H50=3)</formula>
    </cfRule>
  </conditionalFormatting>
  <conditionalFormatting sqref="D16:I16">
    <cfRule type="expression" dxfId="277" priority="7" stopIfTrue="1">
      <formula>AND($M16=1)</formula>
    </cfRule>
    <cfRule type="expression" dxfId="276" priority="8" stopIfTrue="1">
      <formula>AND($M16=2)</formula>
    </cfRule>
    <cfRule type="expression" dxfId="275" priority="9" stopIfTrue="1">
      <formula>AND($M16=3)</formula>
    </cfRule>
  </conditionalFormatting>
  <conditionalFormatting sqref="E16">
    <cfRule type="expression" dxfId="274" priority="10" stopIfTrue="1">
      <formula>AND($H16=1)</formula>
    </cfRule>
    <cfRule type="expression" dxfId="273" priority="11" stopIfTrue="1">
      <formula>AND($H16=2)</formula>
    </cfRule>
    <cfRule type="expression" dxfId="272" priority="12" stopIfTrue="1">
      <formula>AND($H16=3)</formula>
    </cfRule>
  </conditionalFormatting>
  <conditionalFormatting sqref="E34">
    <cfRule type="expression" dxfId="271" priority="1" stopIfTrue="1">
      <formula>AND($M34=1)</formula>
    </cfRule>
    <cfRule type="expression" dxfId="270" priority="2" stopIfTrue="1">
      <formula>AND($M34=2)</formula>
    </cfRule>
    <cfRule type="expression" dxfId="269" priority="3" stopIfTrue="1">
      <formula>AND($M34=3)</formula>
    </cfRule>
  </conditionalFormatting>
  <conditionalFormatting sqref="E34">
    <cfRule type="expression" dxfId="268" priority="4" stopIfTrue="1">
      <formula>AND($H34=1)</formula>
    </cfRule>
    <cfRule type="expression" dxfId="267" priority="5" stopIfTrue="1">
      <formula>AND($H34=2)</formula>
    </cfRule>
    <cfRule type="expression" dxfId="266" priority="6" stopIfTrue="1">
      <formula>AND($H34=3)</formula>
    </cfRule>
  </conditionalFormatting>
  <dataValidations xWindow="878" yWindow="337" count="2">
    <dataValidation type="list" allowBlank="1" showInputMessage="1" showErrorMessage="1" errorTitle="Virheellinen arvo" error="Valitse arvo listasta" promptTitle="Vevoittavuus" prompt="- Velvoittava_x000a_- Ohjaava_x000a_- Huomioitava" sqref="E51:E53 E7:E49 E55:E71">
      <formula1>"Velvoittava, Ohjaava, Huomioitava"</formula1>
    </dataValidation>
    <dataValidation type="list" allowBlank="1" showInputMessage="1" showErrorMessage="1" errorTitle="Virheellinen arvo" error="Valitse listasta" promptTitle="Valmiusaste" prompt="Mikä on ko. ratkaisun valmiusaste, onko se jo hyödynnettävissä." sqref="H7:H71">
      <formula1>"Käytössä, Toteutuksessa, Suunnitteilla"</formula1>
    </dataValidation>
  </dataValidations>
  <hyperlinks>
    <hyperlink ref="A1" location="Pääsivu!A1" display="⌂"/>
    <hyperlink ref="J56" r:id="rId1"/>
    <hyperlink ref="J16" r:id="rId2"/>
    <hyperlink ref="J13" r:id="rId3"/>
    <hyperlink ref="J64" r:id="rId4"/>
    <hyperlink ref="J65" r:id="rId5"/>
  </hyperlinks>
  <pageMargins left="0.75" right="0.75" top="0.4" bottom="0.3" header="0.27" footer="0.24"/>
  <pageSetup paperSize="9" scale="85" orientation="landscape" r:id="rId6"/>
  <headerFooter alignWithMargins="0"/>
  <legacyDrawing r:id="rId7"/>
</worksheet>
</file>

<file path=xl/worksheets/sheet5.xml><?xml version="1.0" encoding="utf-8"?>
<worksheet xmlns="http://schemas.openxmlformats.org/spreadsheetml/2006/main" xmlns:r="http://schemas.openxmlformats.org/officeDocument/2006/relationships">
  <sheetPr>
    <tabColor rgb="FFC00000"/>
    <outlinePr summaryBelow="0" summaryRight="0"/>
  </sheetPr>
  <dimension ref="A1:J21"/>
  <sheetViews>
    <sheetView zoomScale="90" zoomScaleNormal="90" workbookViewId="0">
      <pane xSplit="2" ySplit="5" topLeftCell="C9" activePane="bottomRight" state="frozen"/>
      <selection activeCell="G19" sqref="G19"/>
      <selection pane="topRight" activeCell="G19" sqref="G19"/>
      <selection pane="bottomLeft" activeCell="G19" sqref="G19"/>
      <selection pane="bottomRight" activeCell="B1" sqref="B1"/>
    </sheetView>
  </sheetViews>
  <sheetFormatPr defaultRowHeight="13.2" outlineLevelCol="1"/>
  <cols>
    <col min="1" max="1" width="2.44140625" customWidth="1"/>
    <col min="2" max="2" width="48" customWidth="1"/>
    <col min="3" max="3" width="12.33203125" customWidth="1"/>
    <col min="4" max="4" width="8.33203125" customWidth="1"/>
    <col min="5" max="5" width="41.5546875" customWidth="1"/>
    <col min="6" max="6" width="27.33203125" customWidth="1" outlineLevel="1"/>
    <col min="7" max="7" width="36.44140625" customWidth="1" outlineLevel="1"/>
    <col min="8" max="8" width="27.33203125" customWidth="1" outlineLevel="1"/>
    <col min="9" max="9" width="10.5546875" customWidth="1"/>
  </cols>
  <sheetData>
    <row r="1" spans="1:10" s="160" customFormat="1" ht="20.399999999999999">
      <c r="A1" s="367" t="s">
        <v>315</v>
      </c>
      <c r="B1" s="164" t="s">
        <v>226</v>
      </c>
    </row>
    <row r="2" spans="1:10">
      <c r="B2" s="138"/>
    </row>
    <row r="3" spans="1:10" ht="13.8">
      <c r="B3" s="15" t="str">
        <f>CONCATENATE("Versio ",Pääsivu!D6)</f>
        <v>Versio 1.0</v>
      </c>
      <c r="C3" s="25">
        <f>Pääsivu!D7</f>
        <v>41984</v>
      </c>
      <c r="E3" s="338" t="s">
        <v>228</v>
      </c>
      <c r="F3" s="335" t="s">
        <v>227</v>
      </c>
      <c r="G3" s="336"/>
      <c r="H3" s="337"/>
    </row>
    <row r="4" spans="1:10" ht="13.8" thickBot="1"/>
    <row r="5" spans="1:10" ht="21" thickBot="1">
      <c r="B5" s="303" t="s">
        <v>1</v>
      </c>
      <c r="C5" s="320" t="s">
        <v>2</v>
      </c>
      <c r="D5" s="330" t="s">
        <v>15</v>
      </c>
      <c r="E5" s="320" t="s">
        <v>3</v>
      </c>
      <c r="F5" s="387" t="s">
        <v>4</v>
      </c>
      <c r="G5" s="389" t="s">
        <v>5</v>
      </c>
      <c r="H5" s="389" t="s">
        <v>20</v>
      </c>
    </row>
    <row r="6" spans="1:10" ht="3.75" customHeight="1">
      <c r="B6" s="11"/>
      <c r="C6" s="12">
        <f t="shared" ref="C6:C12" ca="1" si="0">INDIRECT(ADDRESS(ROW($C$17)+ROUND($D6,0)-1,COLUMN($C$17)))</f>
        <v>0</v>
      </c>
      <c r="D6" s="2"/>
      <c r="E6" s="333"/>
      <c r="F6" s="331"/>
      <c r="G6" s="17"/>
      <c r="H6" s="18"/>
    </row>
    <row r="7" spans="1:10" ht="96.6">
      <c r="B7" s="11" t="s">
        <v>593</v>
      </c>
      <c r="C7" s="12" t="str">
        <f t="shared" ca="1" si="0"/>
        <v>µµµµµ</v>
      </c>
      <c r="D7" s="2">
        <v>5</v>
      </c>
      <c r="E7" s="333" t="s">
        <v>909</v>
      </c>
      <c r="F7" s="331" t="s">
        <v>596</v>
      </c>
      <c r="G7" s="16" t="s">
        <v>675</v>
      </c>
      <c r="H7" s="18"/>
    </row>
    <row r="8" spans="1:10" ht="177" customHeight="1">
      <c r="B8" s="11" t="s">
        <v>485</v>
      </c>
      <c r="C8" s="12" t="str">
        <f t="shared" ca="1" si="0"/>
        <v>µµµµ</v>
      </c>
      <c r="D8" s="2">
        <v>4</v>
      </c>
      <c r="E8" s="333" t="s">
        <v>496</v>
      </c>
      <c r="F8" s="331" t="s">
        <v>486</v>
      </c>
      <c r="G8" s="547" t="s">
        <v>597</v>
      </c>
      <c r="H8" s="18"/>
      <c r="J8" s="558"/>
    </row>
    <row r="9" spans="1:10" ht="165" customHeight="1">
      <c r="B9" s="304" t="s">
        <v>142</v>
      </c>
      <c r="C9" s="12" t="str">
        <f t="shared" ca="1" si="0"/>
        <v>µµµµ</v>
      </c>
      <c r="D9" s="2">
        <v>4</v>
      </c>
      <c r="E9" s="333" t="s">
        <v>1368</v>
      </c>
      <c r="F9" s="331" t="s">
        <v>595</v>
      </c>
      <c r="G9" s="547" t="s">
        <v>594</v>
      </c>
      <c r="H9" s="18"/>
      <c r="J9" s="552"/>
    </row>
    <row r="10" spans="1:10" ht="102.75" customHeight="1">
      <c r="B10" s="11" t="s">
        <v>530</v>
      </c>
      <c r="C10" s="12" t="str">
        <f t="shared" ca="1" si="0"/>
        <v>µµµ</v>
      </c>
      <c r="D10" s="2">
        <v>3</v>
      </c>
      <c r="E10" s="333" t="s">
        <v>528</v>
      </c>
      <c r="F10" s="331" t="s">
        <v>531</v>
      </c>
      <c r="G10" s="547" t="s">
        <v>1313</v>
      </c>
      <c r="H10" s="18" t="s">
        <v>529</v>
      </c>
      <c r="I10" s="559"/>
    </row>
    <row r="11" spans="1:10" ht="110.4">
      <c r="B11" s="11" t="s">
        <v>562</v>
      </c>
      <c r="C11" s="12" t="str">
        <f t="shared" ca="1" si="0"/>
        <v>µµµ</v>
      </c>
      <c r="D11" s="2">
        <v>3</v>
      </c>
      <c r="E11" s="333" t="s">
        <v>598</v>
      </c>
      <c r="F11" s="331" t="s">
        <v>1085</v>
      </c>
      <c r="G11" s="16" t="s">
        <v>599</v>
      </c>
      <c r="H11" s="18"/>
    </row>
    <row r="12" spans="1:10" ht="15.6" thickBot="1">
      <c r="B12" s="3"/>
      <c r="C12" s="13">
        <f t="shared" ca="1" si="0"/>
        <v>0</v>
      </c>
      <c r="D12" s="4"/>
      <c r="E12" s="334"/>
      <c r="F12" s="332"/>
      <c r="G12" s="19"/>
      <c r="H12" s="20"/>
    </row>
    <row r="13" spans="1:10">
      <c r="B13" s="5"/>
      <c r="C13" s="5"/>
      <c r="D13" s="6"/>
      <c r="E13" s="5"/>
      <c r="F13" s="5"/>
      <c r="G13" s="5"/>
      <c r="H13" s="5"/>
    </row>
    <row r="14" spans="1:10">
      <c r="B14" s="7"/>
      <c r="C14" s="7"/>
      <c r="D14" s="8"/>
      <c r="E14" s="7"/>
      <c r="F14" s="7"/>
      <c r="G14" s="7"/>
      <c r="H14" s="7"/>
    </row>
    <row r="15" spans="1:10">
      <c r="B15" s="7"/>
      <c r="C15" s="7"/>
      <c r="D15" s="8"/>
      <c r="E15" s="7"/>
      <c r="F15" s="7"/>
      <c r="G15" s="7"/>
      <c r="H15" s="7"/>
    </row>
    <row r="16" spans="1:10">
      <c r="B16" s="7"/>
      <c r="C16" s="7"/>
      <c r="D16" s="8"/>
      <c r="E16" s="7"/>
      <c r="F16" s="7"/>
      <c r="G16" s="7"/>
      <c r="H16" s="7"/>
    </row>
    <row r="17" spans="2:8">
      <c r="B17" s="7"/>
      <c r="C17" s="10" t="s">
        <v>6</v>
      </c>
      <c r="D17" s="8"/>
      <c r="E17" s="7"/>
      <c r="F17" s="7"/>
      <c r="G17" s="7"/>
      <c r="H17" s="7"/>
    </row>
    <row r="18" spans="2:8">
      <c r="B18" s="7"/>
      <c r="C18" s="10" t="s">
        <v>7</v>
      </c>
      <c r="D18" s="8"/>
      <c r="E18" s="7"/>
      <c r="F18" s="7"/>
      <c r="G18" s="7"/>
      <c r="H18" s="7"/>
    </row>
    <row r="19" spans="2:8">
      <c r="B19" s="7"/>
      <c r="C19" s="10" t="s">
        <v>8</v>
      </c>
      <c r="D19" s="8"/>
      <c r="E19" s="7"/>
      <c r="F19" s="7"/>
      <c r="G19" s="7"/>
      <c r="H19" s="7"/>
    </row>
    <row r="20" spans="2:8">
      <c r="B20" s="7"/>
      <c r="C20" s="10" t="s">
        <v>9</v>
      </c>
      <c r="D20" s="8"/>
      <c r="E20" s="7"/>
      <c r="F20" s="7"/>
      <c r="G20" s="7"/>
      <c r="H20" s="7"/>
    </row>
    <row r="21" spans="2:8">
      <c r="B21" s="7"/>
      <c r="C21" s="10" t="s">
        <v>10</v>
      </c>
      <c r="D21" s="8"/>
      <c r="E21" s="7"/>
      <c r="F21" s="7"/>
      <c r="G21" s="7"/>
      <c r="H21" s="7"/>
    </row>
  </sheetData>
  <phoneticPr fontId="0" type="noConversion"/>
  <hyperlinks>
    <hyperlink ref="A1" location="Pääsivu!A1" display="⌂"/>
  </hyperlinks>
  <pageMargins left="0.23" right="0.17" top="0.32" bottom="0.36" header="0.23" footer="0.16"/>
  <pageSetup paperSize="9" scale="8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sheetPr>
    <tabColor rgb="FFC00000"/>
    <outlinePr summaryBelow="0" summaryRight="0"/>
  </sheetPr>
  <dimension ref="A1:H58"/>
  <sheetViews>
    <sheetView zoomScale="120" zoomScaleNormal="120" workbookViewId="0">
      <pane ySplit="5" topLeftCell="A6" activePane="bottomLeft" state="frozen"/>
      <selection activeCell="G19" sqref="G19"/>
      <selection pane="bottomLeft" activeCell="E14" sqref="E14"/>
    </sheetView>
  </sheetViews>
  <sheetFormatPr defaultRowHeight="13.2" outlineLevelCol="1"/>
  <cols>
    <col min="1" max="1" width="2.88671875" customWidth="1"/>
    <col min="2" max="2" width="2.6640625" customWidth="1"/>
    <col min="3" max="3" width="38.109375" customWidth="1"/>
    <col min="4" max="4" width="11.109375" customWidth="1"/>
    <col min="5" max="5" width="61" customWidth="1"/>
    <col min="6" max="6" width="15.6640625" customWidth="1" outlineLevel="1"/>
    <col min="7" max="8" width="47.44140625" customWidth="1" outlineLevel="1"/>
    <col min="9" max="9" width="47.44140625" customWidth="1"/>
  </cols>
  <sheetData>
    <row r="1" spans="1:8" s="160" customFormat="1" ht="20.399999999999999">
      <c r="A1" s="367" t="s">
        <v>315</v>
      </c>
      <c r="B1" s="164" t="s">
        <v>489</v>
      </c>
      <c r="E1" s="171" t="s">
        <v>264</v>
      </c>
      <c r="G1" s="171" t="s">
        <v>138</v>
      </c>
    </row>
    <row r="3" spans="1:8" ht="13.8">
      <c r="B3" s="639" t="str">
        <f>CONCATENATE("Versio ",Pääsivu!D6)</f>
        <v>Versio 1.0</v>
      </c>
      <c r="C3" s="589"/>
      <c r="D3" s="726">
        <f>Pääsivu!D7</f>
        <v>41984</v>
      </c>
      <c r="E3" s="731" t="s">
        <v>228</v>
      </c>
      <c r="F3" s="637" t="s">
        <v>227</v>
      </c>
      <c r="G3" s="638"/>
      <c r="H3" s="659"/>
    </row>
    <row r="4" spans="1:8" ht="14.4" thickBot="1">
      <c r="B4" s="589"/>
      <c r="C4" s="727"/>
      <c r="D4" s="589"/>
      <c r="E4" s="589"/>
      <c r="F4" s="589"/>
      <c r="G4" s="589"/>
      <c r="H4" s="727"/>
    </row>
    <row r="5" spans="1:8" ht="21.75" customHeight="1" thickBot="1">
      <c r="B5" s="771" t="s">
        <v>1</v>
      </c>
      <c r="C5" s="772"/>
      <c r="D5" s="660" t="s">
        <v>2</v>
      </c>
      <c r="E5" s="660" t="s">
        <v>3</v>
      </c>
      <c r="F5" s="390" t="s">
        <v>21</v>
      </c>
      <c r="G5" s="388" t="s">
        <v>263</v>
      </c>
      <c r="H5" s="388" t="s">
        <v>22</v>
      </c>
    </row>
    <row r="6" spans="1:8" ht="13.8">
      <c r="B6" s="732" t="s">
        <v>17</v>
      </c>
      <c r="C6" s="50"/>
      <c r="D6" s="56"/>
      <c r="E6" s="51"/>
      <c r="F6" s="349"/>
      <c r="G6" s="50"/>
      <c r="H6" s="167"/>
    </row>
    <row r="7" spans="1:8" ht="78" customHeight="1">
      <c r="B7" s="152"/>
      <c r="C7" s="650" t="s">
        <v>487</v>
      </c>
      <c r="D7" s="551" t="s">
        <v>253</v>
      </c>
      <c r="E7" s="549" t="s">
        <v>1370</v>
      </c>
      <c r="F7" s="350" t="s">
        <v>488</v>
      </c>
      <c r="G7" s="548" t="s">
        <v>574</v>
      </c>
      <c r="H7" s="663"/>
    </row>
    <row r="8" spans="1:8" ht="55.2">
      <c r="B8" s="152"/>
      <c r="C8" s="650" t="s">
        <v>601</v>
      </c>
      <c r="D8" s="551" t="s">
        <v>253</v>
      </c>
      <c r="E8" s="549" t="s">
        <v>600</v>
      </c>
      <c r="F8" s="350" t="s">
        <v>488</v>
      </c>
      <c r="G8" s="548" t="s">
        <v>1088</v>
      </c>
      <c r="H8" s="168"/>
    </row>
    <row r="9" spans="1:8" s="570" customFormat="1" ht="41.4">
      <c r="B9" s="152"/>
      <c r="C9" s="650" t="s">
        <v>1298</v>
      </c>
      <c r="D9" s="551" t="s">
        <v>253</v>
      </c>
      <c r="E9" s="549" t="s">
        <v>1299</v>
      </c>
      <c r="F9" s="350" t="s">
        <v>488</v>
      </c>
      <c r="G9" s="548"/>
      <c r="H9" s="168"/>
    </row>
    <row r="10" spans="1:8" s="570" customFormat="1" ht="41.4">
      <c r="B10" s="152"/>
      <c r="C10" s="650" t="s">
        <v>1300</v>
      </c>
      <c r="D10" s="551" t="s">
        <v>253</v>
      </c>
      <c r="E10" s="549" t="s">
        <v>1301</v>
      </c>
      <c r="F10" s="350" t="s">
        <v>488</v>
      </c>
      <c r="G10" s="548"/>
      <c r="H10" s="168"/>
    </row>
    <row r="11" spans="1:8" ht="13.8">
      <c r="B11" s="152"/>
      <c r="C11" s="650"/>
      <c r="D11" s="551"/>
      <c r="E11" s="549"/>
      <c r="F11" s="350"/>
      <c r="G11" s="548"/>
      <c r="H11" s="168"/>
    </row>
    <row r="12" spans="1:8" ht="13.8">
      <c r="B12" s="152"/>
      <c r="C12" s="650"/>
      <c r="D12" s="551"/>
      <c r="E12" s="549"/>
      <c r="F12" s="350"/>
      <c r="G12" s="548"/>
      <c r="H12" s="168"/>
    </row>
    <row r="13" spans="1:8" ht="13.8">
      <c r="B13" s="733" t="s">
        <v>491</v>
      </c>
      <c r="C13" s="728"/>
      <c r="D13" s="729"/>
      <c r="E13" s="55"/>
      <c r="F13" s="351"/>
      <c r="G13" s="54"/>
      <c r="H13" s="169"/>
    </row>
    <row r="14" spans="1:8" ht="96.6">
      <c r="B14" s="152"/>
      <c r="C14" s="650" t="s">
        <v>492</v>
      </c>
      <c r="D14" s="551" t="s">
        <v>493</v>
      </c>
      <c r="E14" s="549" t="s">
        <v>494</v>
      </c>
      <c r="F14" s="350" t="s">
        <v>495</v>
      </c>
      <c r="G14" s="548" t="s">
        <v>1369</v>
      </c>
      <c r="H14" s="549" t="s">
        <v>1086</v>
      </c>
    </row>
    <row r="15" spans="1:8" ht="82.8">
      <c r="B15" s="152"/>
      <c r="C15" s="650" t="s">
        <v>532</v>
      </c>
      <c r="D15" s="551" t="s">
        <v>493</v>
      </c>
      <c r="E15" s="549" t="s">
        <v>805</v>
      </c>
      <c r="F15" s="350" t="s">
        <v>495</v>
      </c>
      <c r="G15" s="548" t="s">
        <v>1087</v>
      </c>
      <c r="H15" s="168"/>
    </row>
    <row r="16" spans="1:8" ht="14.4" thickBot="1">
      <c r="B16" s="153"/>
      <c r="C16" s="730"/>
      <c r="D16" s="58"/>
      <c r="E16" s="407"/>
      <c r="F16" s="352"/>
      <c r="G16" s="406"/>
      <c r="H16" s="170"/>
    </row>
    <row r="17" spans="6:6">
      <c r="F17" s="42"/>
    </row>
    <row r="18" spans="6:6">
      <c r="F18" s="42"/>
    </row>
    <row r="19" spans="6:6">
      <c r="F19" s="42"/>
    </row>
    <row r="20" spans="6:6">
      <c r="F20" s="42"/>
    </row>
    <row r="21" spans="6:6">
      <c r="F21" s="42"/>
    </row>
    <row r="22" spans="6:6">
      <c r="F22" s="42"/>
    </row>
    <row r="23" spans="6:6">
      <c r="F23" s="42"/>
    </row>
    <row r="24" spans="6:6">
      <c r="F24" s="42"/>
    </row>
    <row r="25" spans="6:6">
      <c r="F25" s="42"/>
    </row>
    <row r="26" spans="6:6">
      <c r="F26" s="42"/>
    </row>
    <row r="27" spans="6:6">
      <c r="F27" s="42"/>
    </row>
    <row r="28" spans="6:6">
      <c r="F28" s="42"/>
    </row>
    <row r="29" spans="6:6">
      <c r="F29" s="42"/>
    </row>
    <row r="30" spans="6:6">
      <c r="F30" s="42"/>
    </row>
    <row r="31" spans="6:6">
      <c r="F31" s="42"/>
    </row>
    <row r="32" spans="6:6">
      <c r="F32" s="42"/>
    </row>
    <row r="33" spans="6:6">
      <c r="F33" s="42"/>
    </row>
    <row r="34" spans="6:6">
      <c r="F34" s="42"/>
    </row>
    <row r="35" spans="6:6">
      <c r="F35" s="42"/>
    </row>
    <row r="36" spans="6:6">
      <c r="F36" s="42"/>
    </row>
    <row r="37" spans="6:6">
      <c r="F37" s="42"/>
    </row>
    <row r="38" spans="6:6">
      <c r="F38" s="42"/>
    </row>
    <row r="39" spans="6:6">
      <c r="F39" s="42"/>
    </row>
    <row r="40" spans="6:6">
      <c r="F40" s="42"/>
    </row>
    <row r="41" spans="6:6">
      <c r="F41" s="42"/>
    </row>
    <row r="42" spans="6:6">
      <c r="F42" s="42"/>
    </row>
    <row r="43" spans="6:6">
      <c r="F43" s="42"/>
    </row>
    <row r="44" spans="6:6">
      <c r="F44" s="42"/>
    </row>
    <row r="45" spans="6:6">
      <c r="F45" s="42"/>
    </row>
    <row r="46" spans="6:6">
      <c r="F46" s="42"/>
    </row>
    <row r="47" spans="6:6">
      <c r="F47" s="42"/>
    </row>
    <row r="48" spans="6:6">
      <c r="F48" s="42"/>
    </row>
    <row r="49" spans="6:6">
      <c r="F49" s="42"/>
    </row>
    <row r="50" spans="6:6">
      <c r="F50" s="42"/>
    </row>
    <row r="51" spans="6:6">
      <c r="F51" s="42"/>
    </row>
    <row r="52" spans="6:6">
      <c r="F52" s="42"/>
    </row>
    <row r="53" spans="6:6">
      <c r="F53" s="42"/>
    </row>
    <row r="54" spans="6:6">
      <c r="F54" s="42"/>
    </row>
    <row r="55" spans="6:6">
      <c r="F55" s="42"/>
    </row>
    <row r="56" spans="6:6">
      <c r="F56" s="42"/>
    </row>
    <row r="57" spans="6:6">
      <c r="F57" s="42"/>
    </row>
    <row r="58" spans="6:6">
      <c r="F58" s="42"/>
    </row>
  </sheetData>
  <mergeCells count="1">
    <mergeCell ref="B5:C5"/>
  </mergeCells>
  <phoneticPr fontId="25" type="noConversion"/>
  <conditionalFormatting sqref="D6:D16">
    <cfRule type="cellIs" dxfId="265" priority="105" stopIfTrue="1" operator="equal">
      <formula>"Kriittinen"</formula>
    </cfRule>
    <cfRule type="cellIs" dxfId="264" priority="106" stopIfTrue="1" operator="equal">
      <formula>"Tärkeä"</formula>
    </cfRule>
    <cfRule type="cellIs" dxfId="263" priority="107" stopIfTrue="1" operator="equal">
      <formula>"Hyödyllinen"</formula>
    </cfRule>
  </conditionalFormatting>
  <conditionalFormatting sqref="F6:F16">
    <cfRule type="cellIs" dxfId="262" priority="108" stopIfTrue="1" operator="equal">
      <formula>"Pakollinen"</formula>
    </cfRule>
  </conditionalFormatting>
  <dataValidations count="2">
    <dataValidation type="list" allowBlank="1" showInputMessage="1" showErrorMessage="1" promptTitle="Valitse periaatteen kriittisyys" prompt="- Kriittinen_x000a_- Tärkeä_x000a_- Hyödyllinen" sqref="D6:D16">
      <formula1>"Kriittinen,tärkeä,hyödyllinen"</formula1>
    </dataValidation>
    <dataValidation type="list" allowBlank="1" showInputMessage="1" showErrorMessage="1" errorTitle="Virheellinen arvo" error="Valitse listasta" promptTitle="Pakollinen vai suositeltava?" prompt="Onko periaatteen pakko toteutua kaikissa ratkaisuissa vai onko se suositus?" sqref="F6:F16">
      <formula1>"Pakollinen, Suositeltava"</formula1>
    </dataValidation>
  </dataValidations>
  <hyperlinks>
    <hyperlink ref="A1" location="Pääsivu!A1" display="⌂"/>
  </hyperlinks>
  <pageMargins left="0.3" right="0.19" top="0.35" bottom="0.38" header="0.23" footer="0.19"/>
  <pageSetup paperSize="9" scale="6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sheetPr>
    <tabColor rgb="FF33CC33"/>
  </sheetPr>
  <dimension ref="A1:E15"/>
  <sheetViews>
    <sheetView zoomScale="115" zoomScaleNormal="115" workbookViewId="0">
      <selection activeCell="B9" sqref="B9"/>
    </sheetView>
  </sheetViews>
  <sheetFormatPr defaultRowHeight="13.8"/>
  <cols>
    <col min="1" max="1" width="2.6640625" customWidth="1"/>
    <col min="2" max="2" width="96" customWidth="1"/>
    <col min="3" max="3" width="78.5546875" customWidth="1"/>
    <col min="4" max="4" width="37.109375" style="589" customWidth="1"/>
    <col min="5" max="5" width="28.5546875" customWidth="1"/>
  </cols>
  <sheetData>
    <row r="1" spans="1:5" s="161" customFormat="1" ht="22.8">
      <c r="A1" s="368" t="s">
        <v>315</v>
      </c>
      <c r="B1" s="165" t="s">
        <v>23</v>
      </c>
      <c r="D1" s="724"/>
    </row>
    <row r="3" spans="1:5" ht="14.4">
      <c r="B3" s="15" t="str">
        <f>CONCATENATE("Versio ",Pääsivu!D6)</f>
        <v>Versio 1.0</v>
      </c>
      <c r="C3" s="59">
        <f>Pääsivu!D7</f>
        <v>41984</v>
      </c>
    </row>
    <row r="4" spans="1:5" ht="14.4" thickBot="1"/>
    <row r="5" spans="1:5" ht="18.75" customHeight="1" thickBot="1">
      <c r="B5" s="9" t="s">
        <v>24</v>
      </c>
      <c r="C5" s="9" t="s">
        <v>25</v>
      </c>
      <c r="D5" s="660" t="s">
        <v>20</v>
      </c>
    </row>
    <row r="6" spans="1:5">
      <c r="B6" s="172" t="s">
        <v>202</v>
      </c>
      <c r="C6" s="50"/>
      <c r="D6" s="51"/>
    </row>
    <row r="7" spans="1:5">
      <c r="B7" s="550"/>
      <c r="C7" s="556"/>
      <c r="D7" s="725"/>
    </row>
    <row r="8" spans="1:5" ht="136.5" customHeight="1">
      <c r="B8" s="553" t="s">
        <v>498</v>
      </c>
      <c r="C8" s="556" t="s">
        <v>1027</v>
      </c>
      <c r="D8" s="721" t="s">
        <v>497</v>
      </c>
    </row>
    <row r="9" spans="1:5" ht="158.25" customHeight="1">
      <c r="B9" s="550" t="s">
        <v>806</v>
      </c>
      <c r="C9" s="596" t="s">
        <v>709</v>
      </c>
      <c r="D9" s="549" t="s">
        <v>1371</v>
      </c>
    </row>
    <row r="10" spans="1:5">
      <c r="B10" s="122"/>
      <c r="C10" s="29"/>
      <c r="D10" s="549"/>
    </row>
    <row r="11" spans="1:5">
      <c r="B11" s="173" t="s">
        <v>203</v>
      </c>
      <c r="C11" s="54"/>
      <c r="D11" s="55"/>
    </row>
    <row r="12" spans="1:5" ht="15.75" customHeight="1">
      <c r="B12" s="550" t="s">
        <v>1028</v>
      </c>
      <c r="C12" s="556" t="s">
        <v>1029</v>
      </c>
      <c r="D12" s="725" t="s">
        <v>499</v>
      </c>
      <c r="E12" s="657"/>
    </row>
    <row r="13" spans="1:5">
      <c r="B13" s="122"/>
      <c r="C13" s="29"/>
      <c r="D13" s="549"/>
    </row>
    <row r="14" spans="1:5">
      <c r="B14" s="173" t="s">
        <v>204</v>
      </c>
      <c r="C14" s="54"/>
      <c r="D14" s="55"/>
    </row>
    <row r="15" spans="1:5" ht="14.4" thickBot="1">
      <c r="B15" s="41"/>
      <c r="C15" s="31"/>
      <c r="D15" s="407"/>
    </row>
  </sheetData>
  <phoneticPr fontId="25" type="noConversion"/>
  <hyperlinks>
    <hyperlink ref="A1" location="Pääsivu!A1" display="⌂"/>
    <hyperlink ref="D8" r:id="rId1"/>
  </hyperlinks>
  <pageMargins left="0.39" right="0.49" top="0.4" bottom="0.46" header="0.28000000000000003" footer="0.34"/>
  <pageSetup paperSize="9" orientation="landscape" verticalDpi="300" r:id="rId2"/>
  <headerFooter alignWithMargins="0"/>
  <legacyDrawing r:id="rId3"/>
</worksheet>
</file>

<file path=xl/worksheets/sheet8.xml><?xml version="1.0" encoding="utf-8"?>
<worksheet xmlns="http://schemas.openxmlformats.org/spreadsheetml/2006/main" xmlns:r="http://schemas.openxmlformats.org/officeDocument/2006/relationships">
  <sheetPr>
    <tabColor rgb="FF33CC33"/>
    <outlinePr summaryBelow="0" summaryRight="0"/>
  </sheetPr>
  <dimension ref="A1:P54"/>
  <sheetViews>
    <sheetView zoomScale="140" zoomScaleNormal="140" workbookViewId="0">
      <pane ySplit="5" topLeftCell="A6" activePane="bottomLeft" state="frozen"/>
      <selection activeCell="C17" sqref="C17:D17"/>
      <selection pane="bottomLeft" activeCell="B1" sqref="B1"/>
    </sheetView>
  </sheetViews>
  <sheetFormatPr defaultRowHeight="13.2" outlineLevelCol="1"/>
  <cols>
    <col min="1" max="1" width="2.5546875" customWidth="1"/>
    <col min="2" max="2" width="46.33203125" customWidth="1"/>
    <col min="3" max="3" width="13.5546875" customWidth="1"/>
    <col min="4" max="4" width="28" customWidth="1" collapsed="1"/>
    <col min="5" max="5" width="15.6640625" hidden="1" customWidth="1" outlineLevel="1"/>
    <col min="6" max="6" width="17.88671875" hidden="1" customWidth="1" outlineLevel="1"/>
    <col min="7" max="7" width="13.5546875" hidden="1" customWidth="1" outlineLevel="1"/>
    <col min="8" max="8" width="28.6640625" hidden="1" customWidth="1" outlineLevel="1"/>
    <col min="9" max="9" width="28.33203125" hidden="1" customWidth="1" outlineLevel="1"/>
    <col min="10" max="10" width="14.88671875" hidden="1" customWidth="1" outlineLevel="1"/>
    <col min="11" max="11" width="26.5546875" hidden="1" customWidth="1" outlineLevel="1"/>
    <col min="12" max="12" width="16.88671875" style="415" customWidth="1"/>
  </cols>
  <sheetData>
    <row r="1" spans="1:16" s="161" customFormat="1" ht="22.8">
      <c r="A1" s="368" t="s">
        <v>315</v>
      </c>
      <c r="B1" s="165" t="s">
        <v>292</v>
      </c>
      <c r="L1" s="658"/>
    </row>
    <row r="3" spans="1:16" ht="13.8">
      <c r="A3" s="589"/>
      <c r="B3" s="639" t="str">
        <f>CONCATENATE("Versio ",Pääsivu!D6)</f>
        <v>Versio 1.0</v>
      </c>
      <c r="C3" s="589"/>
      <c r="D3" s="731" t="s">
        <v>228</v>
      </c>
      <c r="E3" s="637" t="s">
        <v>227</v>
      </c>
      <c r="F3" s="638"/>
      <c r="G3" s="638"/>
      <c r="H3" s="638"/>
      <c r="I3" s="638"/>
      <c r="J3" s="638"/>
      <c r="K3" s="659"/>
      <c r="L3" s="437"/>
      <c r="M3" s="573"/>
      <c r="N3" s="573"/>
      <c r="O3" s="573"/>
      <c r="P3" s="573"/>
    </row>
    <row r="4" spans="1:16" ht="14.4" thickBot="1">
      <c r="A4" s="589"/>
      <c r="B4" s="589"/>
      <c r="C4" s="589"/>
      <c r="D4" s="589"/>
      <c r="E4" s="589"/>
      <c r="F4" s="589"/>
      <c r="G4" s="589"/>
      <c r="H4" s="589"/>
      <c r="I4" s="589"/>
      <c r="J4" s="589"/>
      <c r="K4" s="589"/>
      <c r="L4" s="437"/>
      <c r="M4" s="573"/>
      <c r="N4" s="578"/>
      <c r="O4" s="578"/>
      <c r="P4" s="573"/>
    </row>
    <row r="5" spans="1:16" ht="42" thickBot="1">
      <c r="A5" s="589"/>
      <c r="B5" s="660" t="s">
        <v>139</v>
      </c>
      <c r="C5" s="660" t="s">
        <v>2</v>
      </c>
      <c r="D5" s="660" t="s">
        <v>143</v>
      </c>
      <c r="E5" s="390" t="s">
        <v>265</v>
      </c>
      <c r="F5" s="388" t="s">
        <v>140</v>
      </c>
      <c r="G5" s="388" t="s">
        <v>266</v>
      </c>
      <c r="H5" s="388" t="s">
        <v>267</v>
      </c>
      <c r="I5" s="388" t="s">
        <v>270</v>
      </c>
      <c r="J5" s="388" t="s">
        <v>268</v>
      </c>
      <c r="K5" s="388" t="s">
        <v>22</v>
      </c>
      <c r="L5" s="437"/>
      <c r="M5" s="573"/>
      <c r="N5" s="578"/>
      <c r="O5" s="578"/>
      <c r="P5" s="573"/>
    </row>
    <row r="6" spans="1:16" ht="5.4" customHeight="1">
      <c r="A6" s="589"/>
      <c r="B6" s="39"/>
      <c r="C6" s="127"/>
      <c r="D6" s="403"/>
      <c r="E6" s="433"/>
      <c r="F6" s="402"/>
      <c r="G6" s="127"/>
      <c r="H6" s="402"/>
      <c r="I6" s="402"/>
      <c r="J6" s="402"/>
      <c r="K6" s="403"/>
      <c r="L6" s="437"/>
      <c r="M6" s="573"/>
      <c r="N6" s="578"/>
      <c r="O6" s="578"/>
      <c r="P6" s="573"/>
    </row>
    <row r="7" spans="1:16" ht="13.8">
      <c r="A7" s="589"/>
      <c r="B7" s="308" t="s">
        <v>271</v>
      </c>
      <c r="C7" s="309"/>
      <c r="D7" s="311"/>
      <c r="E7" s="354"/>
      <c r="F7" s="310"/>
      <c r="G7" s="309"/>
      <c r="H7" s="310"/>
      <c r="I7" s="310"/>
      <c r="J7" s="310"/>
      <c r="K7" s="311"/>
      <c r="L7" s="437"/>
      <c r="M7" s="573"/>
      <c r="N7" s="174" t="s">
        <v>209</v>
      </c>
      <c r="O7" s="578"/>
      <c r="P7" s="578"/>
    </row>
    <row r="8" spans="1:16" ht="54.75" customHeight="1">
      <c r="A8" s="589"/>
      <c r="B8" s="550" t="s">
        <v>1030</v>
      </c>
      <c r="C8" s="551" t="s">
        <v>269</v>
      </c>
      <c r="D8" s="549"/>
      <c r="E8" s="350" t="s">
        <v>310</v>
      </c>
      <c r="F8" s="548"/>
      <c r="G8" s="551" t="s">
        <v>208</v>
      </c>
      <c r="H8" s="353"/>
      <c r="I8" s="353"/>
      <c r="J8" s="353"/>
      <c r="K8" s="549"/>
      <c r="L8" s="662"/>
      <c r="M8" s="573"/>
      <c r="N8" s="174" t="s">
        <v>141</v>
      </c>
      <c r="O8" s="578"/>
      <c r="P8" s="578"/>
    </row>
    <row r="9" spans="1:16" ht="36.75" customHeight="1">
      <c r="A9" s="589"/>
      <c r="B9" s="550" t="s">
        <v>604</v>
      </c>
      <c r="C9" s="551" t="s">
        <v>308</v>
      </c>
      <c r="D9" s="549"/>
      <c r="E9" s="350" t="s">
        <v>98</v>
      </c>
      <c r="F9" s="548"/>
      <c r="G9" s="551" t="s">
        <v>141</v>
      </c>
      <c r="H9" s="353"/>
      <c r="I9" s="353"/>
      <c r="J9" s="353"/>
      <c r="K9" s="549"/>
      <c r="L9" s="437"/>
      <c r="M9" s="573"/>
      <c r="N9" s="174" t="s">
        <v>210</v>
      </c>
      <c r="O9" s="578"/>
      <c r="P9" s="578"/>
    </row>
    <row r="10" spans="1:16" ht="27.6">
      <c r="A10" s="589"/>
      <c r="B10" s="550" t="s">
        <v>1166</v>
      </c>
      <c r="C10" s="551" t="s">
        <v>308</v>
      </c>
      <c r="D10" s="549"/>
      <c r="E10" s="350" t="s">
        <v>311</v>
      </c>
      <c r="F10" s="548"/>
      <c r="G10" s="551" t="s">
        <v>210</v>
      </c>
      <c r="H10" s="353"/>
      <c r="I10" s="353"/>
      <c r="J10" s="353"/>
      <c r="K10" s="549"/>
      <c r="L10" s="437"/>
      <c r="M10" s="573"/>
      <c r="N10" s="174" t="s">
        <v>142</v>
      </c>
      <c r="O10" s="578"/>
      <c r="P10" s="578"/>
    </row>
    <row r="11" spans="1:16" ht="27.6">
      <c r="A11" s="589"/>
      <c r="B11" s="550" t="s">
        <v>1167</v>
      </c>
      <c r="C11" s="551" t="s">
        <v>308</v>
      </c>
      <c r="D11" s="549"/>
      <c r="E11" s="350" t="s">
        <v>312</v>
      </c>
      <c r="F11" s="548"/>
      <c r="G11" s="551" t="s">
        <v>142</v>
      </c>
      <c r="H11" s="353"/>
      <c r="I11" s="353"/>
      <c r="J11" s="353"/>
      <c r="K11" s="549"/>
      <c r="L11" s="437"/>
      <c r="M11" s="573"/>
      <c r="N11" s="174" t="s">
        <v>211</v>
      </c>
      <c r="O11" s="578"/>
      <c r="P11" s="578"/>
    </row>
    <row r="12" spans="1:16" ht="27.6">
      <c r="A12" s="589"/>
      <c r="B12" s="550" t="s">
        <v>602</v>
      </c>
      <c r="C12" s="551" t="s">
        <v>309</v>
      </c>
      <c r="D12" s="549"/>
      <c r="E12" s="350" t="s">
        <v>313</v>
      </c>
      <c r="F12" s="548"/>
      <c r="G12" s="551" t="s">
        <v>211</v>
      </c>
      <c r="H12" s="353"/>
      <c r="I12" s="353"/>
      <c r="J12" s="353"/>
      <c r="K12" s="549"/>
      <c r="L12" s="437"/>
      <c r="M12" s="573"/>
      <c r="N12" s="174" t="s">
        <v>40</v>
      </c>
      <c r="O12" s="578"/>
      <c r="P12" s="578"/>
    </row>
    <row r="13" spans="1:16" ht="41.4">
      <c r="A13" s="589"/>
      <c r="B13" s="550" t="s">
        <v>603</v>
      </c>
      <c r="C13" s="551" t="s">
        <v>309</v>
      </c>
      <c r="D13" s="549"/>
      <c r="E13" s="350" t="s">
        <v>314</v>
      </c>
      <c r="F13" s="548"/>
      <c r="G13" s="551" t="s">
        <v>40</v>
      </c>
      <c r="H13" s="353"/>
      <c r="I13" s="353"/>
      <c r="J13" s="353"/>
      <c r="K13" s="549"/>
      <c r="L13" s="437"/>
      <c r="M13" s="558"/>
      <c r="N13" s="174"/>
      <c r="O13" s="578"/>
      <c r="P13" s="578"/>
    </row>
    <row r="14" spans="1:16" ht="27.6">
      <c r="A14" s="589"/>
      <c r="B14" s="550" t="s">
        <v>1031</v>
      </c>
      <c r="C14" s="551" t="s">
        <v>308</v>
      </c>
      <c r="D14" s="549"/>
      <c r="E14" s="350"/>
      <c r="F14" s="548"/>
      <c r="G14" s="551" t="s">
        <v>212</v>
      </c>
      <c r="H14" s="353"/>
      <c r="I14" s="353"/>
      <c r="J14" s="353"/>
      <c r="K14" s="549"/>
      <c r="L14" s="437"/>
      <c r="M14" s="573"/>
      <c r="N14" s="578"/>
      <c r="O14" s="578"/>
      <c r="P14" s="578"/>
    </row>
    <row r="15" spans="1:16" ht="27.6">
      <c r="A15" s="589"/>
      <c r="B15" s="550" t="s">
        <v>1032</v>
      </c>
      <c r="C15" s="551" t="s">
        <v>308</v>
      </c>
      <c r="D15" s="549"/>
      <c r="E15" s="350"/>
      <c r="F15" s="548"/>
      <c r="G15" s="551"/>
      <c r="H15" s="353"/>
      <c r="I15" s="353"/>
      <c r="J15" s="353"/>
      <c r="K15" s="549"/>
      <c r="L15" s="437"/>
      <c r="M15" s="573"/>
      <c r="N15" s="578"/>
      <c r="O15" s="578"/>
      <c r="P15" s="573"/>
    </row>
    <row r="16" spans="1:16" ht="13.8">
      <c r="A16" s="589"/>
      <c r="B16" s="550"/>
      <c r="C16" s="551"/>
      <c r="D16" s="549"/>
      <c r="E16" s="350"/>
      <c r="F16" s="548"/>
      <c r="G16" s="551"/>
      <c r="H16" s="353"/>
      <c r="I16" s="353"/>
      <c r="J16" s="353"/>
      <c r="K16" s="549"/>
      <c r="L16" s="437"/>
      <c r="M16" s="573"/>
      <c r="N16" s="578"/>
      <c r="O16" s="578"/>
      <c r="P16" s="573"/>
    </row>
    <row r="17" spans="1:16" ht="13.8">
      <c r="A17" s="589"/>
      <c r="B17" s="308" t="s">
        <v>205</v>
      </c>
      <c r="C17" s="309"/>
      <c r="D17" s="311"/>
      <c r="E17" s="354"/>
      <c r="F17" s="310"/>
      <c r="G17" s="309"/>
      <c r="H17" s="310"/>
      <c r="I17" s="310"/>
      <c r="J17" s="310"/>
      <c r="K17" s="311"/>
      <c r="L17" s="437"/>
      <c r="M17" s="573"/>
      <c r="N17" s="573"/>
      <c r="O17" s="573"/>
      <c r="P17" s="573"/>
    </row>
    <row r="18" spans="1:16" ht="41.4">
      <c r="A18" s="589"/>
      <c r="B18" s="550" t="s">
        <v>1033</v>
      </c>
      <c r="C18" s="551" t="s">
        <v>269</v>
      </c>
      <c r="D18" s="549" t="s">
        <v>653</v>
      </c>
      <c r="E18" s="350"/>
      <c r="F18" s="548"/>
      <c r="G18" s="551"/>
      <c r="H18" s="548"/>
      <c r="I18" s="548"/>
      <c r="J18" s="548" t="s">
        <v>304</v>
      </c>
      <c r="K18" s="549"/>
      <c r="L18" s="437"/>
      <c r="M18" s="573"/>
      <c r="N18" s="573"/>
      <c r="O18" s="573"/>
      <c r="P18" s="573"/>
    </row>
    <row r="19" spans="1:16" ht="27.6">
      <c r="A19" s="589"/>
      <c r="B19" s="550" t="s">
        <v>605</v>
      </c>
      <c r="C19" s="551" t="s">
        <v>269</v>
      </c>
      <c r="D19" s="549"/>
      <c r="E19" s="350"/>
      <c r="F19" s="548"/>
      <c r="G19" s="551"/>
      <c r="H19" s="548"/>
      <c r="I19" s="548"/>
      <c r="J19" s="548" t="s">
        <v>272</v>
      </c>
      <c r="K19" s="549"/>
      <c r="L19" s="437"/>
      <c r="M19" s="573"/>
      <c r="N19" s="573"/>
      <c r="O19" s="573"/>
      <c r="P19" s="573"/>
    </row>
    <row r="20" spans="1:16" ht="38.25" customHeight="1">
      <c r="A20" s="589"/>
      <c r="B20" s="550" t="s">
        <v>1034</v>
      </c>
      <c r="C20" s="551" t="s">
        <v>269</v>
      </c>
      <c r="D20" s="549"/>
      <c r="E20" s="350"/>
      <c r="F20" s="548"/>
      <c r="G20" s="551"/>
      <c r="H20" s="548"/>
      <c r="I20" s="548"/>
      <c r="J20" s="548" t="s">
        <v>305</v>
      </c>
      <c r="K20" s="549"/>
      <c r="L20" s="662"/>
      <c r="M20" s="558"/>
      <c r="N20" s="573"/>
      <c r="O20" s="573"/>
      <c r="P20" s="573"/>
    </row>
    <row r="21" spans="1:16" ht="38.25" customHeight="1">
      <c r="A21" s="589"/>
      <c r="B21" s="550" t="s">
        <v>1035</v>
      </c>
      <c r="C21" s="551" t="s">
        <v>269</v>
      </c>
      <c r="D21" s="549"/>
      <c r="E21" s="350"/>
      <c r="F21" s="548"/>
      <c r="G21" s="551"/>
      <c r="H21" s="548"/>
      <c r="I21" s="548"/>
      <c r="J21" s="548" t="s">
        <v>306</v>
      </c>
      <c r="K21" s="549"/>
      <c r="L21" s="734"/>
      <c r="M21" s="573"/>
      <c r="N21" s="573"/>
      <c r="O21" s="573"/>
      <c r="P21" s="573"/>
    </row>
    <row r="22" spans="1:16" ht="13.8">
      <c r="A22" s="589"/>
      <c r="B22" s="550" t="s">
        <v>606</v>
      </c>
      <c r="C22" s="551" t="s">
        <v>308</v>
      </c>
      <c r="D22" s="549"/>
      <c r="E22" s="350"/>
      <c r="F22" s="548"/>
      <c r="G22" s="551"/>
      <c r="H22" s="548"/>
      <c r="I22" s="548"/>
      <c r="J22" s="548"/>
      <c r="K22" s="549"/>
      <c r="L22" s="661"/>
      <c r="M22" s="573"/>
      <c r="N22" s="573"/>
      <c r="O22" s="573"/>
      <c r="P22" s="573"/>
    </row>
    <row r="23" spans="1:16" ht="41.25" customHeight="1">
      <c r="A23" s="589"/>
      <c r="B23" s="550" t="s">
        <v>1036</v>
      </c>
      <c r="C23" s="551" t="s">
        <v>308</v>
      </c>
      <c r="D23" s="549"/>
      <c r="E23" s="350"/>
      <c r="F23" s="548"/>
      <c r="G23" s="551"/>
      <c r="H23" s="548"/>
      <c r="I23" s="548"/>
      <c r="J23" s="548"/>
      <c r="K23" s="549"/>
      <c r="L23" s="662"/>
      <c r="M23" s="573"/>
      <c r="N23" s="573"/>
      <c r="O23" s="573"/>
      <c r="P23" s="573"/>
    </row>
    <row r="24" spans="1:16" ht="52.5" customHeight="1">
      <c r="A24" s="589"/>
      <c r="B24" s="550" t="s">
        <v>1339</v>
      </c>
      <c r="C24" s="551" t="s">
        <v>269</v>
      </c>
      <c r="D24" s="549"/>
      <c r="E24" s="350"/>
      <c r="F24" s="548"/>
      <c r="G24" s="551"/>
      <c r="H24" s="548"/>
      <c r="I24" s="548"/>
      <c r="J24" s="548"/>
      <c r="K24" s="549"/>
      <c r="L24" s="437"/>
      <c r="M24" s="573"/>
      <c r="N24" s="573"/>
      <c r="O24" s="573"/>
      <c r="P24" s="573"/>
    </row>
    <row r="25" spans="1:16" ht="41.4">
      <c r="A25" s="589"/>
      <c r="B25" s="550" t="s">
        <v>1168</v>
      </c>
      <c r="C25" s="551" t="s">
        <v>308</v>
      </c>
      <c r="D25" s="549"/>
      <c r="E25" s="350"/>
      <c r="F25" s="548"/>
      <c r="G25" s="551"/>
      <c r="H25" s="548"/>
      <c r="I25" s="548"/>
      <c r="J25" s="548"/>
      <c r="K25" s="549"/>
      <c r="L25" s="437"/>
      <c r="M25" s="573"/>
      <c r="N25" s="573"/>
      <c r="O25" s="573"/>
      <c r="P25" s="573"/>
    </row>
    <row r="26" spans="1:16" ht="41.4">
      <c r="A26" s="589"/>
      <c r="B26" s="550" t="s">
        <v>502</v>
      </c>
      <c r="C26" s="551" t="s">
        <v>309</v>
      </c>
      <c r="D26" s="549"/>
      <c r="E26" s="350"/>
      <c r="F26" s="548"/>
      <c r="G26" s="551"/>
      <c r="H26" s="548"/>
      <c r="I26" s="548"/>
      <c r="J26" s="548"/>
      <c r="K26" s="549"/>
      <c r="L26" s="437"/>
      <c r="M26" s="573"/>
      <c r="N26" s="573"/>
      <c r="O26" s="573"/>
      <c r="P26" s="573"/>
    </row>
    <row r="27" spans="1:16" ht="27.6">
      <c r="A27" s="589"/>
      <c r="B27" s="550" t="s">
        <v>533</v>
      </c>
      <c r="C27" s="551" t="s">
        <v>308</v>
      </c>
      <c r="D27" s="549" t="s">
        <v>535</v>
      </c>
      <c r="E27" s="350"/>
      <c r="F27" s="548"/>
      <c r="G27" s="551"/>
      <c r="H27" s="548"/>
      <c r="I27" s="548"/>
      <c r="J27" s="548"/>
      <c r="K27" s="549"/>
      <c r="L27" s="437"/>
      <c r="M27" s="573"/>
      <c r="N27" s="573"/>
      <c r="O27" s="573"/>
      <c r="P27" s="573"/>
    </row>
    <row r="28" spans="1:16" ht="41.4">
      <c r="A28" s="589"/>
      <c r="B28" s="550" t="s">
        <v>607</v>
      </c>
      <c r="C28" s="551" t="s">
        <v>309</v>
      </c>
      <c r="D28" s="549" t="s">
        <v>660</v>
      </c>
      <c r="E28" s="350"/>
      <c r="F28" s="548"/>
      <c r="G28" s="551"/>
      <c r="H28" s="548"/>
      <c r="I28" s="548"/>
      <c r="J28" s="548"/>
      <c r="K28" s="549"/>
      <c r="L28" s="437"/>
      <c r="M28" s="573"/>
      <c r="N28" s="573"/>
      <c r="O28" s="573"/>
      <c r="P28" s="573"/>
    </row>
    <row r="29" spans="1:16" ht="13.8">
      <c r="A29" s="589"/>
      <c r="B29" s="550" t="s">
        <v>1169</v>
      </c>
      <c r="C29" s="551" t="s">
        <v>308</v>
      </c>
      <c r="D29" s="549" t="s">
        <v>655</v>
      </c>
      <c r="E29" s="350"/>
      <c r="F29" s="548"/>
      <c r="G29" s="551"/>
      <c r="H29" s="548"/>
      <c r="I29" s="548"/>
      <c r="J29" s="548"/>
      <c r="K29" s="549"/>
      <c r="L29" s="437"/>
      <c r="M29" s="573"/>
      <c r="N29" s="573"/>
      <c r="O29" s="573"/>
      <c r="P29" s="573"/>
    </row>
    <row r="30" spans="1:16" s="399" customFormat="1" ht="13.8">
      <c r="A30" s="589"/>
      <c r="B30" s="550" t="s">
        <v>1170</v>
      </c>
      <c r="C30" s="551" t="s">
        <v>308</v>
      </c>
      <c r="D30" s="549" t="s">
        <v>655</v>
      </c>
      <c r="E30" s="350"/>
      <c r="F30" s="548"/>
      <c r="G30" s="551"/>
      <c r="H30" s="548"/>
      <c r="I30" s="548"/>
      <c r="J30" s="548"/>
      <c r="K30" s="549"/>
      <c r="L30" s="437"/>
      <c r="M30" s="573" t="s">
        <v>654</v>
      </c>
      <c r="N30" s="573"/>
      <c r="O30" s="573"/>
      <c r="P30" s="573"/>
    </row>
    <row r="31" spans="1:16" s="399" customFormat="1" ht="27.6">
      <c r="A31" s="589"/>
      <c r="B31" s="550" t="s">
        <v>1171</v>
      </c>
      <c r="C31" s="551" t="s">
        <v>308</v>
      </c>
      <c r="D31" s="549" t="s">
        <v>656</v>
      </c>
      <c r="E31" s="350"/>
      <c r="F31" s="548"/>
      <c r="G31" s="551"/>
      <c r="H31" s="548"/>
      <c r="I31" s="548"/>
      <c r="J31" s="548"/>
      <c r="K31" s="549"/>
      <c r="L31" s="437"/>
      <c r="M31" s="573"/>
      <c r="N31" s="573"/>
      <c r="O31" s="573"/>
      <c r="P31" s="573"/>
    </row>
    <row r="32" spans="1:16" s="399" customFormat="1" ht="13.8">
      <c r="A32" s="589"/>
      <c r="B32" s="550" t="s">
        <v>1172</v>
      </c>
      <c r="C32" s="551" t="s">
        <v>308</v>
      </c>
      <c r="D32" s="549" t="s">
        <v>655</v>
      </c>
      <c r="E32" s="350"/>
      <c r="F32" s="548"/>
      <c r="G32" s="551"/>
      <c r="H32" s="548"/>
      <c r="I32" s="548"/>
      <c r="J32" s="548"/>
      <c r="K32" s="549"/>
      <c r="L32" s="437"/>
      <c r="M32" s="573"/>
      <c r="N32" s="573"/>
      <c r="O32" s="573"/>
      <c r="P32" s="573"/>
    </row>
    <row r="33" spans="1:16" ht="27.6">
      <c r="A33" s="589"/>
      <c r="B33" s="550" t="s">
        <v>953</v>
      </c>
      <c r="C33" s="551" t="s">
        <v>308</v>
      </c>
      <c r="D33" s="549"/>
      <c r="E33" s="350"/>
      <c r="F33" s="548"/>
      <c r="G33" s="551"/>
      <c r="H33" s="548"/>
      <c r="I33" s="548"/>
      <c r="J33" s="548"/>
      <c r="K33" s="549"/>
      <c r="L33" s="437"/>
      <c r="M33" s="573"/>
      <c r="N33" s="573"/>
      <c r="O33" s="573"/>
      <c r="P33" s="573"/>
    </row>
    <row r="34" spans="1:16" ht="27.6">
      <c r="A34" s="589"/>
      <c r="B34" s="550" t="s">
        <v>608</v>
      </c>
      <c r="C34" s="551" t="s">
        <v>269</v>
      </c>
      <c r="D34" s="549" t="s">
        <v>657</v>
      </c>
      <c r="E34" s="350"/>
      <c r="F34" s="548"/>
      <c r="G34" s="551"/>
      <c r="H34" s="548"/>
      <c r="I34" s="548"/>
      <c r="J34" s="548"/>
      <c r="K34" s="549"/>
      <c r="L34" s="437"/>
      <c r="M34" s="573"/>
      <c r="N34" s="573"/>
      <c r="O34" s="573"/>
      <c r="P34" s="573"/>
    </row>
    <row r="35" spans="1:16" ht="30" customHeight="1">
      <c r="A35" s="589"/>
      <c r="B35" s="550" t="s">
        <v>1037</v>
      </c>
      <c r="C35" s="551" t="s">
        <v>269</v>
      </c>
      <c r="D35" s="549" t="s">
        <v>1038</v>
      </c>
      <c r="E35" s="350"/>
      <c r="F35" s="548"/>
      <c r="G35" s="551"/>
      <c r="H35" s="548"/>
      <c r="I35" s="548"/>
      <c r="J35" s="548"/>
      <c r="K35" s="549"/>
      <c r="L35" s="437"/>
      <c r="M35" s="573"/>
      <c r="N35" s="573"/>
      <c r="O35" s="573"/>
      <c r="P35" s="573"/>
    </row>
    <row r="36" spans="1:16" s="570" customFormat="1" ht="54.75" customHeight="1">
      <c r="A36" s="589"/>
      <c r="B36" s="550" t="s">
        <v>954</v>
      </c>
      <c r="C36" s="551" t="s">
        <v>269</v>
      </c>
      <c r="D36" s="549"/>
      <c r="E36" s="350"/>
      <c r="F36" s="548"/>
      <c r="G36" s="551"/>
      <c r="H36" s="548"/>
      <c r="I36" s="548"/>
      <c r="J36" s="548"/>
      <c r="K36" s="549"/>
      <c r="L36" s="437"/>
      <c r="M36" s="573"/>
      <c r="N36" s="573"/>
      <c r="O36" s="573"/>
      <c r="P36" s="573"/>
    </row>
    <row r="37" spans="1:16" ht="27.6">
      <c r="A37" s="589"/>
      <c r="B37" s="550" t="s">
        <v>609</v>
      </c>
      <c r="C37" s="551" t="s">
        <v>308</v>
      </c>
      <c r="D37" s="549" t="s">
        <v>655</v>
      </c>
      <c r="E37" s="350"/>
      <c r="F37" s="548"/>
      <c r="G37" s="551"/>
      <c r="H37" s="548"/>
      <c r="I37" s="548"/>
      <c r="J37" s="548"/>
      <c r="K37" s="549"/>
      <c r="L37" s="437"/>
      <c r="M37" s="573"/>
      <c r="N37" s="573"/>
      <c r="O37" s="573"/>
      <c r="P37" s="573"/>
    </row>
    <row r="38" spans="1:16" ht="39.75" customHeight="1">
      <c r="A38" s="589"/>
      <c r="B38" s="550" t="s">
        <v>1314</v>
      </c>
      <c r="C38" s="551" t="s">
        <v>269</v>
      </c>
      <c r="D38" s="549" t="s">
        <v>1039</v>
      </c>
      <c r="E38" s="350"/>
      <c r="F38" s="548"/>
      <c r="G38" s="551"/>
      <c r="H38" s="548"/>
      <c r="I38" s="548"/>
      <c r="J38" s="548"/>
      <c r="K38" s="549"/>
      <c r="L38" s="437"/>
      <c r="M38" s="573"/>
      <c r="N38" s="573"/>
      <c r="O38" s="573"/>
      <c r="P38" s="573"/>
    </row>
    <row r="39" spans="1:16" ht="27.6">
      <c r="A39" s="589"/>
      <c r="B39" s="550" t="s">
        <v>1173</v>
      </c>
      <c r="C39" s="551" t="s">
        <v>308</v>
      </c>
      <c r="D39" s="549" t="s">
        <v>659</v>
      </c>
      <c r="E39" s="350"/>
      <c r="F39" s="548"/>
      <c r="G39" s="551"/>
      <c r="H39" s="548"/>
      <c r="I39" s="548"/>
      <c r="J39" s="548"/>
      <c r="K39" s="549"/>
      <c r="L39" s="437"/>
      <c r="M39" s="573"/>
      <c r="N39" s="573"/>
      <c r="O39" s="573"/>
      <c r="P39" s="573"/>
    </row>
    <row r="40" spans="1:16" ht="13.8">
      <c r="A40" s="589"/>
      <c r="B40" s="550" t="s">
        <v>1174</v>
      </c>
      <c r="C40" s="551" t="s">
        <v>308</v>
      </c>
      <c r="D40" s="549"/>
      <c r="E40" s="350"/>
      <c r="F40" s="548"/>
      <c r="G40" s="551"/>
      <c r="H40" s="548"/>
      <c r="I40" s="548"/>
      <c r="J40" s="548"/>
      <c r="K40" s="549"/>
      <c r="L40" s="437"/>
      <c r="M40" s="573"/>
      <c r="N40" s="573"/>
      <c r="O40" s="573"/>
      <c r="P40" s="573"/>
    </row>
    <row r="41" spans="1:16" ht="27.6">
      <c r="A41" s="589"/>
      <c r="B41" s="550" t="s">
        <v>1175</v>
      </c>
      <c r="C41" s="551" t="s">
        <v>308</v>
      </c>
      <c r="D41" s="549"/>
      <c r="E41" s="350"/>
      <c r="F41" s="548"/>
      <c r="G41" s="551"/>
      <c r="H41" s="548"/>
      <c r="I41" s="548"/>
      <c r="J41" s="548"/>
      <c r="K41" s="549"/>
      <c r="L41" s="437"/>
      <c r="M41" s="573"/>
      <c r="N41" s="573"/>
      <c r="O41" s="573"/>
      <c r="P41" s="573"/>
    </row>
    <row r="42" spans="1:16" ht="27.6">
      <c r="A42" s="589"/>
      <c r="B42" s="550" t="s">
        <v>1176</v>
      </c>
      <c r="C42" s="551" t="s">
        <v>269</v>
      </c>
      <c r="D42" s="549"/>
      <c r="E42" s="350"/>
      <c r="F42" s="548"/>
      <c r="G42" s="551"/>
      <c r="H42" s="548"/>
      <c r="I42" s="548"/>
      <c r="J42" s="548"/>
      <c r="K42" s="549"/>
      <c r="L42" s="437"/>
      <c r="M42" s="573"/>
      <c r="N42" s="573"/>
      <c r="O42" s="573"/>
      <c r="P42" s="573"/>
    </row>
    <row r="43" spans="1:16" ht="27.6">
      <c r="A43" s="589"/>
      <c r="B43" s="550" t="s">
        <v>661</v>
      </c>
      <c r="C43" s="551" t="s">
        <v>309</v>
      </c>
      <c r="D43" s="549"/>
      <c r="E43" s="350"/>
      <c r="F43" s="548"/>
      <c r="G43" s="551"/>
      <c r="H43" s="548"/>
      <c r="I43" s="548"/>
      <c r="J43" s="548"/>
      <c r="K43" s="549"/>
      <c r="L43" s="437"/>
      <c r="M43" s="573"/>
      <c r="N43" s="573"/>
      <c r="O43" s="573"/>
      <c r="P43" s="573"/>
    </row>
    <row r="44" spans="1:16" ht="27.6">
      <c r="A44" s="589"/>
      <c r="B44" s="550" t="s">
        <v>822</v>
      </c>
      <c r="C44" s="551" t="s">
        <v>308</v>
      </c>
      <c r="D44" s="549"/>
      <c r="E44" s="350"/>
      <c r="F44" s="548"/>
      <c r="G44" s="551"/>
      <c r="H44" s="548"/>
      <c r="I44" s="548"/>
      <c r="J44" s="548"/>
      <c r="K44" s="549"/>
      <c r="L44" s="437"/>
      <c r="M44" s="573"/>
      <c r="N44" s="573"/>
      <c r="O44" s="573"/>
      <c r="P44" s="573"/>
    </row>
    <row r="45" spans="1:16" ht="80.25" customHeight="1">
      <c r="A45" s="589"/>
      <c r="B45" s="550" t="s">
        <v>807</v>
      </c>
      <c r="C45" s="551" t="s">
        <v>308</v>
      </c>
      <c r="D45" s="549"/>
      <c r="E45" s="350"/>
      <c r="F45" s="548"/>
      <c r="G45" s="551"/>
      <c r="H45" s="548"/>
      <c r="I45" s="548"/>
      <c r="J45" s="548"/>
      <c r="K45" s="549"/>
      <c r="L45" s="437"/>
      <c r="M45" s="598"/>
      <c r="N45" s="573"/>
      <c r="O45" s="573"/>
      <c r="P45" s="573"/>
    </row>
    <row r="46" spans="1:16" ht="25.5" customHeight="1">
      <c r="A46" s="589"/>
      <c r="B46" s="550" t="s">
        <v>1040</v>
      </c>
      <c r="C46" s="551" t="s">
        <v>308</v>
      </c>
      <c r="D46" s="549"/>
      <c r="E46" s="350"/>
      <c r="F46" s="548"/>
      <c r="G46" s="551"/>
      <c r="H46" s="548"/>
      <c r="I46" s="548"/>
      <c r="J46" s="548"/>
      <c r="K46" s="549"/>
      <c r="L46" s="437"/>
      <c r="M46" s="573"/>
      <c r="N46" s="573"/>
      <c r="O46" s="573"/>
      <c r="P46" s="573"/>
    </row>
    <row r="47" spans="1:16" ht="55.2">
      <c r="A47" s="589"/>
      <c r="B47" s="550" t="s">
        <v>1177</v>
      </c>
      <c r="C47" s="551" t="s">
        <v>309</v>
      </c>
      <c r="D47" s="549"/>
      <c r="E47" s="350"/>
      <c r="F47" s="548"/>
      <c r="G47" s="551"/>
      <c r="H47" s="548"/>
      <c r="I47" s="548"/>
      <c r="J47" s="548"/>
      <c r="K47" s="549"/>
      <c r="L47" s="437"/>
      <c r="M47" s="573"/>
      <c r="N47" s="573"/>
      <c r="O47" s="573"/>
      <c r="P47" s="573"/>
    </row>
    <row r="48" spans="1:16" ht="82.8">
      <c r="A48" s="589"/>
      <c r="B48" s="714" t="s">
        <v>1315</v>
      </c>
      <c r="C48" s="551" t="s">
        <v>269</v>
      </c>
      <c r="D48" s="549"/>
      <c r="E48" s="350"/>
      <c r="F48" s="548"/>
      <c r="G48" s="551"/>
      <c r="H48" s="548"/>
      <c r="I48" s="548"/>
      <c r="J48" s="548"/>
      <c r="K48" s="549"/>
      <c r="L48" s="437"/>
      <c r="M48" s="573"/>
      <c r="N48" s="573"/>
      <c r="O48" s="573"/>
      <c r="P48" s="573"/>
    </row>
    <row r="49" spans="1:16" ht="14.4" thickBot="1">
      <c r="A49" s="589"/>
      <c r="B49" s="41"/>
      <c r="C49" s="58"/>
      <c r="D49" s="407"/>
      <c r="E49" s="352"/>
      <c r="F49" s="406"/>
      <c r="G49" s="58"/>
      <c r="H49" s="406"/>
      <c r="I49" s="406"/>
      <c r="J49" s="406"/>
      <c r="K49" s="407"/>
      <c r="L49" s="437"/>
      <c r="M49" s="573"/>
      <c r="N49" s="573"/>
      <c r="O49" s="573"/>
      <c r="P49" s="573"/>
    </row>
    <row r="50" spans="1:16" ht="13.8">
      <c r="A50" s="589"/>
      <c r="B50" s="589"/>
      <c r="C50" s="589"/>
      <c r="D50" s="589"/>
      <c r="E50" s="589"/>
      <c r="F50" s="589"/>
      <c r="G50" s="589"/>
      <c r="H50" s="589"/>
      <c r="I50" s="589"/>
      <c r="J50" s="589"/>
      <c r="K50" s="589"/>
      <c r="L50" s="437"/>
    </row>
    <row r="54" spans="1:16">
      <c r="B54" s="292"/>
    </row>
  </sheetData>
  <conditionalFormatting sqref="C7:C49">
    <cfRule type="cellIs" dxfId="261" priority="25" stopIfTrue="1" operator="equal">
      <formula>"Toivottu"</formula>
    </cfRule>
    <cfRule type="cellIs" dxfId="260" priority="26" stopIfTrue="1" operator="equal">
      <formula>"Hyödyllinen"</formula>
    </cfRule>
    <cfRule type="cellIs" dxfId="259" priority="27" stopIfTrue="1" operator="equal">
      <formula>"Välttämätön"</formula>
    </cfRule>
  </conditionalFormatting>
  <dataValidations xWindow="1382" yWindow="921" count="4">
    <dataValidation type="list" allowBlank="1" showInputMessage="1" showErrorMessage="1" errorTitle="Virheellinen valinta" error="Valitse listasta" promptTitle="Valitse listasta" prompt="Valitse tavoitteen tai vaatimuksen tyyppi / luokka" sqref="G7:G49">
      <formula1>$N$7:$N$13</formula1>
    </dataValidation>
    <dataValidation type="list" allowBlank="1" showInputMessage="1" showErrorMessage="1" errorTitle="Virheellinen valinta" error="Valitse listasta" promptTitle="Prioriteetti" prompt="- Välttämätön_x000a_- Hyödyllinen_x000a_- Toivottu" sqref="C7:C49">
      <formula1>"Välttämätön, Hyödyllinen, Toivottu"</formula1>
    </dataValidation>
    <dataValidation type="list" allowBlank="1" showInputMessage="1" showErrorMessage="1" errorTitle="Virheellinen valinta" error="Valitse listasta" promptTitle="Mikä pääryhmä esitti vaatimuksen" prompt="- Johto_x000a_- Muu substanssi_x000a_- Tietohallinto_x000a_- Asiakas_x000a_- Käyttäjä_x000a_- Muu sidosryhmä_x000a_- Projekti" sqref="E7:E49">
      <formula1>"Johto, Muu substanssi, Tietohallinto, Asiakas, Käyttäjä, Muu sidosryhmä, Projekti"</formula1>
    </dataValidation>
    <dataValidation type="list" allowBlank="1" showInputMessage="1" showErrorMessage="1" errorTitle="Virheellinen valinta" error="Valitse listasta" promptTitle="Toteutumisen nykytila" prompt="- Toteutunut_x000a_- Toteutunut osin_x000a_- Ei toteutunut_x000a_- Ei aiota toteuttaa" sqref="J7:J49">
      <formula1>"Toteutunut, Toteutunut osin, Ei toteutunut, Ei aiota toteuttaa"</formula1>
    </dataValidation>
  </dataValidations>
  <hyperlinks>
    <hyperlink ref="A1" location="Pääsivu!A1" display="⌂"/>
  </hyperlinks>
  <pageMargins left="0.39" right="0.25" top="0.28000000000000003" bottom="0.33" header="0.21" footer="0.24"/>
  <pageSetup paperSize="9" scale="90"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sheetPr>
    <tabColor rgb="FF33CC33"/>
    <outlinePr summaryBelow="0" summaryRight="0"/>
  </sheetPr>
  <dimension ref="A1:P547"/>
  <sheetViews>
    <sheetView zoomScale="120" zoomScaleNormal="120" workbookViewId="0">
      <pane ySplit="5" topLeftCell="A6" activePane="bottomLeft" state="frozen"/>
      <selection activeCell="C17" sqref="C17:D17"/>
      <selection pane="bottomLeft" activeCell="D1" sqref="D1"/>
    </sheetView>
  </sheetViews>
  <sheetFormatPr defaultRowHeight="13.2" outlineLevelCol="1"/>
  <cols>
    <col min="1" max="1" width="2.5546875" customWidth="1"/>
    <col min="2" max="2" width="2.33203125" style="1" customWidth="1"/>
    <col min="3" max="3" width="2.33203125" style="298" customWidth="1"/>
    <col min="4" max="4" width="39.5546875" bestFit="1" customWidth="1"/>
    <col min="5" max="5" width="40.5546875" customWidth="1"/>
    <col min="6" max="6" width="19.44140625" customWidth="1"/>
    <col min="7" max="7" width="35.33203125" customWidth="1" collapsed="1"/>
    <col min="8" max="8" width="26.44140625" hidden="1" customWidth="1" outlineLevel="1"/>
    <col min="9" max="9" width="14.88671875" hidden="1" customWidth="1" outlineLevel="1"/>
    <col min="10" max="10" width="15.33203125" hidden="1" customWidth="1" outlineLevel="1"/>
    <col min="11" max="11" width="22" hidden="1" customWidth="1" outlineLevel="1"/>
    <col min="12" max="12" width="16.44140625" hidden="1" customWidth="1" outlineLevel="1"/>
    <col min="13" max="13" width="28.33203125" hidden="1" customWidth="1" outlineLevel="1"/>
  </cols>
  <sheetData>
    <row r="1" spans="1:16" s="161" customFormat="1" ht="22.8">
      <c r="A1" s="368" t="s">
        <v>315</v>
      </c>
      <c r="B1" s="165" t="s">
        <v>144</v>
      </c>
      <c r="C1" s="297"/>
    </row>
    <row r="3" spans="1:16" ht="13.8">
      <c r="B3" s="15" t="str">
        <f>CONCATENATE("Versio ",Pääsivu!D6)</f>
        <v>Versio 1.0</v>
      </c>
      <c r="C3" s="299"/>
      <c r="D3" s="291"/>
      <c r="E3" s="291">
        <f>Pääsivu!D7</f>
        <v>41984</v>
      </c>
      <c r="F3" s="59"/>
      <c r="G3" s="338" t="s">
        <v>228</v>
      </c>
      <c r="H3" s="335" t="s">
        <v>227</v>
      </c>
      <c r="I3" s="336"/>
      <c r="J3" s="336"/>
      <c r="K3" s="336"/>
      <c r="L3" s="336"/>
      <c r="M3" s="337"/>
    </row>
    <row r="4" spans="1:16" ht="13.8" thickBot="1"/>
    <row r="5" spans="1:16" ht="18" customHeight="1" thickBot="1">
      <c r="B5" s="345"/>
      <c r="C5" s="293"/>
      <c r="D5" s="346" t="s">
        <v>27</v>
      </c>
      <c r="E5" s="347" t="s">
        <v>3</v>
      </c>
      <c r="F5" s="347" t="s">
        <v>28</v>
      </c>
      <c r="G5" s="347" t="s">
        <v>0</v>
      </c>
      <c r="H5" s="387" t="s">
        <v>32</v>
      </c>
      <c r="I5" s="389" t="s">
        <v>145</v>
      </c>
      <c r="J5" s="389" t="s">
        <v>29</v>
      </c>
      <c r="K5" s="389" t="s">
        <v>30</v>
      </c>
      <c r="L5" s="389" t="s">
        <v>31</v>
      </c>
      <c r="M5" s="389" t="s">
        <v>22</v>
      </c>
    </row>
    <row r="6" spans="1:16" ht="4.5" customHeight="1">
      <c r="B6" s="294"/>
      <c r="C6" s="300"/>
      <c r="D6" s="34"/>
      <c r="E6" s="34"/>
      <c r="F6" s="34"/>
      <c r="G6" s="37"/>
      <c r="H6" s="63"/>
      <c r="I6" s="34"/>
      <c r="J6" s="34"/>
      <c r="K6" s="34"/>
      <c r="L6" s="34"/>
      <c r="M6" s="37"/>
      <c r="N6" s="61"/>
    </row>
    <row r="7" spans="1:16" ht="13.8">
      <c r="B7" s="543" t="s">
        <v>467</v>
      </c>
      <c r="C7" s="65"/>
      <c r="D7" s="156"/>
      <c r="E7" s="139"/>
      <c r="F7" s="34"/>
      <c r="G7" s="37"/>
      <c r="H7" s="63"/>
      <c r="I7" s="34"/>
      <c r="J7" s="29"/>
      <c r="K7" s="34"/>
      <c r="L7" s="34"/>
      <c r="M7" s="37"/>
      <c r="N7" s="61"/>
      <c r="P7" s="61">
        <f t="shared" ref="P7:P22" si="0">IF(B7&lt;&gt;"",1,IF(C7&lt;&gt;"",2,IF(D7&lt;&gt;"",3,0)))</f>
        <v>1</v>
      </c>
    </row>
    <row r="8" spans="1:16" ht="13.8">
      <c r="B8" s="70"/>
      <c r="C8" s="65" t="s">
        <v>468</v>
      </c>
      <c r="D8" s="139"/>
      <c r="E8" s="34"/>
      <c r="F8" s="34"/>
      <c r="G8" s="37"/>
      <c r="H8" s="63"/>
      <c r="I8" s="149"/>
      <c r="J8" s="29"/>
      <c r="K8" s="34"/>
      <c r="L8" s="34"/>
      <c r="M8" s="37"/>
      <c r="N8" s="61"/>
      <c r="P8" s="61">
        <f t="shared" si="0"/>
        <v>2</v>
      </c>
    </row>
    <row r="9" spans="1:16" ht="132">
      <c r="B9" s="70"/>
      <c r="C9" s="65"/>
      <c r="D9" s="438" t="s">
        <v>1318</v>
      </c>
      <c r="E9" s="576" t="s">
        <v>1319</v>
      </c>
      <c r="F9" s="34"/>
      <c r="G9" s="555" t="s">
        <v>676</v>
      </c>
      <c r="H9" s="63"/>
      <c r="I9" s="34" t="s">
        <v>285</v>
      </c>
      <c r="J9" s="29" t="s">
        <v>282</v>
      </c>
      <c r="K9" s="34" t="s">
        <v>277</v>
      </c>
      <c r="L9" s="34" t="s">
        <v>273</v>
      </c>
      <c r="M9" s="37"/>
      <c r="N9" s="61"/>
      <c r="P9" s="61">
        <f t="shared" si="0"/>
        <v>3</v>
      </c>
    </row>
    <row r="10" spans="1:16" ht="39.6">
      <c r="B10" s="294"/>
      <c r="C10" s="300"/>
      <c r="D10" s="302" t="s">
        <v>469</v>
      </c>
      <c r="E10" s="554" t="s">
        <v>677</v>
      </c>
      <c r="F10" s="34"/>
      <c r="G10" s="555" t="s">
        <v>500</v>
      </c>
      <c r="H10" s="63"/>
      <c r="I10" s="34" t="s">
        <v>286</v>
      </c>
      <c r="J10" s="29" t="s">
        <v>283</v>
      </c>
      <c r="K10" s="34" t="s">
        <v>278</v>
      </c>
      <c r="L10" s="34" t="s">
        <v>274</v>
      </c>
      <c r="M10" s="37"/>
      <c r="N10" s="61"/>
      <c r="P10" s="61">
        <f t="shared" si="0"/>
        <v>3</v>
      </c>
    </row>
    <row r="11" spans="1:16" ht="48.75" customHeight="1">
      <c r="B11" s="294"/>
      <c r="C11" s="300"/>
      <c r="D11" s="541" t="s">
        <v>470</v>
      </c>
      <c r="E11" s="554" t="s">
        <v>678</v>
      </c>
      <c r="F11" s="34"/>
      <c r="G11" s="555" t="s">
        <v>662</v>
      </c>
      <c r="H11" s="63"/>
      <c r="I11" s="34"/>
      <c r="J11" s="29" t="s">
        <v>284</v>
      </c>
      <c r="K11" s="34" t="s">
        <v>279</v>
      </c>
      <c r="L11" s="34" t="s">
        <v>275</v>
      </c>
      <c r="M11" s="37"/>
      <c r="N11" s="61"/>
      <c r="P11" s="61">
        <f t="shared" si="0"/>
        <v>3</v>
      </c>
    </row>
    <row r="12" spans="1:16" ht="39.6">
      <c r="B12" s="294"/>
      <c r="C12" s="300"/>
      <c r="D12" s="554" t="s">
        <v>501</v>
      </c>
      <c r="E12" s="554" t="s">
        <v>1308</v>
      </c>
      <c r="F12" s="34"/>
      <c r="G12" s="555" t="s">
        <v>679</v>
      </c>
      <c r="H12" s="63"/>
      <c r="I12" s="34"/>
      <c r="J12" s="29"/>
      <c r="K12" s="34" t="s">
        <v>280</v>
      </c>
      <c r="L12" s="34" t="s">
        <v>276</v>
      </c>
      <c r="M12" s="37"/>
      <c r="N12" s="61"/>
      <c r="P12" s="61">
        <f t="shared" si="0"/>
        <v>3</v>
      </c>
    </row>
    <row r="13" spans="1:16" ht="26.4">
      <c r="B13" s="294"/>
      <c r="C13" s="300"/>
      <c r="D13" s="576" t="s">
        <v>815</v>
      </c>
      <c r="E13" s="576" t="s">
        <v>781</v>
      </c>
      <c r="F13" s="576"/>
      <c r="G13" s="577" t="s">
        <v>500</v>
      </c>
      <c r="H13" s="63"/>
      <c r="I13" s="34"/>
      <c r="J13" s="29"/>
      <c r="K13" s="34" t="s">
        <v>281</v>
      </c>
      <c r="L13" s="34"/>
      <c r="M13" s="37"/>
      <c r="N13" s="61"/>
      <c r="P13" s="61">
        <f t="shared" si="0"/>
        <v>3</v>
      </c>
    </row>
    <row r="14" spans="1:16" ht="26.4">
      <c r="B14" s="294"/>
      <c r="C14" s="300"/>
      <c r="D14" s="576" t="s">
        <v>785</v>
      </c>
      <c r="E14" s="576" t="s">
        <v>782</v>
      </c>
      <c r="F14" s="576"/>
      <c r="G14" s="577" t="s">
        <v>500</v>
      </c>
      <c r="H14" s="63"/>
      <c r="I14" s="34"/>
      <c r="J14" s="29"/>
      <c r="K14" s="34"/>
      <c r="L14" s="34"/>
      <c r="M14" s="37"/>
      <c r="N14" s="61"/>
      <c r="P14" s="61">
        <f t="shared" si="0"/>
        <v>3</v>
      </c>
    </row>
    <row r="15" spans="1:16" ht="26.4">
      <c r="B15" s="294"/>
      <c r="C15" s="300"/>
      <c r="D15" s="576" t="s">
        <v>783</v>
      </c>
      <c r="E15" s="576" t="s">
        <v>784</v>
      </c>
      <c r="F15" s="576"/>
      <c r="G15" s="577" t="s">
        <v>500</v>
      </c>
      <c r="H15" s="63"/>
      <c r="I15" s="34"/>
      <c r="J15" s="29"/>
      <c r="K15" s="34"/>
      <c r="L15" s="34"/>
      <c r="M15" s="37"/>
      <c r="N15" s="61"/>
      <c r="P15" s="61">
        <f t="shared" si="0"/>
        <v>3</v>
      </c>
    </row>
    <row r="16" spans="1:16" ht="13.8">
      <c r="B16" s="294"/>
      <c r="C16" s="300" t="s">
        <v>471</v>
      </c>
      <c r="D16" s="34"/>
      <c r="E16" s="34"/>
      <c r="F16" s="34"/>
      <c r="G16" s="37"/>
      <c r="H16" s="63"/>
      <c r="I16" s="34"/>
      <c r="J16" s="29"/>
      <c r="K16" s="34"/>
      <c r="L16" s="34"/>
      <c r="M16" s="37"/>
      <c r="N16" s="61"/>
      <c r="P16" s="61">
        <f t="shared" si="0"/>
        <v>2</v>
      </c>
    </row>
    <row r="17" spans="2:16" ht="52.8">
      <c r="B17" s="294"/>
      <c r="C17" s="300"/>
      <c r="D17" s="34" t="s">
        <v>472</v>
      </c>
      <c r="E17" s="576" t="s">
        <v>787</v>
      </c>
      <c r="F17" s="576"/>
      <c r="G17" s="577" t="s">
        <v>790</v>
      </c>
      <c r="H17" s="63"/>
      <c r="I17" s="34"/>
      <c r="J17" s="29"/>
      <c r="K17" s="34"/>
      <c r="L17" s="34"/>
      <c r="M17" s="37"/>
      <c r="N17" s="61"/>
      <c r="P17" s="61">
        <f>IF(B17&lt;&gt;"",1,IF(C17&lt;&gt;"",2,IF(D17&lt;&gt;"",3,0)))</f>
        <v>3</v>
      </c>
    </row>
    <row r="18" spans="2:16" ht="39.6">
      <c r="B18" s="294"/>
      <c r="C18" s="300"/>
      <c r="D18" s="541" t="s">
        <v>473</v>
      </c>
      <c r="E18" s="576" t="s">
        <v>786</v>
      </c>
      <c r="F18" s="576"/>
      <c r="G18" s="577" t="s">
        <v>789</v>
      </c>
      <c r="H18" s="63"/>
      <c r="I18" s="34"/>
      <c r="J18" s="29"/>
      <c r="K18" s="34"/>
      <c r="L18" s="34"/>
      <c r="M18" s="37"/>
      <c r="N18" s="61"/>
      <c r="P18" s="61">
        <f>IF(B18&lt;&gt;"",1,IF(C18&lt;&gt;"",2,IF(D18&lt;&gt;"",3,0)))</f>
        <v>3</v>
      </c>
    </row>
    <row r="19" spans="2:16" ht="52.8">
      <c r="B19" s="294"/>
      <c r="C19" s="300"/>
      <c r="D19" s="554" t="s">
        <v>663</v>
      </c>
      <c r="E19" s="576" t="s">
        <v>1307</v>
      </c>
      <c r="F19" s="576"/>
      <c r="G19" s="577" t="s">
        <v>789</v>
      </c>
      <c r="H19" s="63"/>
      <c r="I19" s="34"/>
      <c r="J19" s="29"/>
      <c r="K19" s="34"/>
      <c r="L19" s="34"/>
      <c r="M19" s="37"/>
      <c r="N19" s="61"/>
      <c r="P19" s="61">
        <f>IF(B19&lt;&gt;"",1,IF(C19&lt;&gt;"",2,IF(D19&lt;&gt;"",3,0)))</f>
        <v>3</v>
      </c>
    </row>
    <row r="20" spans="2:16" ht="39.6">
      <c r="B20" s="294"/>
      <c r="C20" s="300"/>
      <c r="D20" s="576" t="s">
        <v>788</v>
      </c>
      <c r="E20" s="576" t="s">
        <v>792</v>
      </c>
      <c r="F20" s="576"/>
      <c r="G20" s="577"/>
      <c r="H20" s="63"/>
      <c r="I20" s="34"/>
      <c r="J20" s="29"/>
      <c r="K20" s="34"/>
      <c r="L20" s="34"/>
      <c r="M20" s="37"/>
      <c r="N20" s="61"/>
      <c r="P20" s="61">
        <f t="shared" si="0"/>
        <v>3</v>
      </c>
    </row>
    <row r="21" spans="2:16" ht="39.6">
      <c r="B21" s="294"/>
      <c r="C21" s="300"/>
      <c r="D21" s="576" t="s">
        <v>791</v>
      </c>
      <c r="E21" s="576" t="s">
        <v>793</v>
      </c>
      <c r="F21" s="576"/>
      <c r="G21" s="577" t="s">
        <v>794</v>
      </c>
      <c r="H21" s="63"/>
      <c r="I21" s="34"/>
      <c r="J21" s="29"/>
      <c r="K21" s="34"/>
      <c r="L21" s="34"/>
      <c r="M21" s="37"/>
      <c r="N21" s="61"/>
      <c r="P21" s="61">
        <f t="shared" si="0"/>
        <v>3</v>
      </c>
    </row>
    <row r="22" spans="2:16" ht="26.4">
      <c r="B22" s="294"/>
      <c r="C22" s="300"/>
      <c r="D22" s="438" t="s">
        <v>795</v>
      </c>
      <c r="E22" s="576" t="s">
        <v>796</v>
      </c>
      <c r="F22" s="576"/>
      <c r="G22" s="577" t="s">
        <v>789</v>
      </c>
      <c r="H22" s="63"/>
      <c r="I22" s="34"/>
      <c r="J22" s="29"/>
      <c r="K22" s="34"/>
      <c r="L22" s="34"/>
      <c r="M22" s="37"/>
      <c r="N22" s="61"/>
      <c r="P22" s="61">
        <f t="shared" si="0"/>
        <v>3</v>
      </c>
    </row>
    <row r="23" spans="2:16" ht="14.4" thickBot="1">
      <c r="B23" s="295"/>
      <c r="C23" s="301"/>
      <c r="D23" s="35"/>
      <c r="E23" s="35"/>
      <c r="F23" s="35"/>
      <c r="G23" s="38"/>
      <c r="H23" s="72"/>
      <c r="I23" s="35"/>
      <c r="J23" s="31"/>
      <c r="K23" s="35"/>
      <c r="L23" s="35"/>
      <c r="M23" s="38"/>
      <c r="N23" s="61"/>
      <c r="P23" s="61">
        <f>IF(B23&lt;&gt;"",1,IF(C23&lt;&gt;"",2,IF(D23&lt;&gt;"",3,0)))</f>
        <v>0</v>
      </c>
    </row>
    <row r="24" spans="2:16" ht="13.8">
      <c r="B24" s="296"/>
      <c r="C24" s="67"/>
      <c r="D24" s="64"/>
      <c r="E24" s="64"/>
      <c r="F24" s="64"/>
      <c r="G24" s="64"/>
      <c r="H24" s="64"/>
      <c r="I24" s="64"/>
      <c r="J24" s="146"/>
      <c r="K24" s="64"/>
      <c r="L24" s="64"/>
      <c r="M24" s="64"/>
    </row>
    <row r="25" spans="2:16" ht="13.8">
      <c r="B25" s="296"/>
      <c r="C25" s="67"/>
      <c r="D25" s="64"/>
      <c r="E25" s="64"/>
      <c r="F25" s="64"/>
      <c r="G25" s="64"/>
      <c r="H25" s="64"/>
      <c r="I25" s="64"/>
      <c r="J25" s="146"/>
      <c r="K25" s="64"/>
      <c r="L25" s="64"/>
      <c r="M25" s="64"/>
    </row>
    <row r="26" spans="2:16" ht="13.8">
      <c r="B26" s="296"/>
      <c r="C26" s="67"/>
      <c r="D26" s="64"/>
      <c r="E26" s="64"/>
      <c r="F26" s="64"/>
      <c r="G26" s="64"/>
      <c r="H26" s="64"/>
      <c r="I26" s="64"/>
      <c r="J26" s="146"/>
      <c r="K26" s="64"/>
      <c r="L26" s="64"/>
      <c r="M26" s="64"/>
    </row>
    <row r="27" spans="2:16" ht="13.8">
      <c r="B27" s="296"/>
      <c r="C27" s="67"/>
      <c r="D27" s="64"/>
      <c r="E27" s="64"/>
      <c r="F27" s="64"/>
      <c r="G27" s="64"/>
      <c r="H27" s="64"/>
      <c r="I27" s="64"/>
      <c r="J27" s="146"/>
      <c r="K27" s="64"/>
      <c r="L27" s="64"/>
      <c r="M27" s="64"/>
    </row>
    <row r="28" spans="2:16" ht="13.8">
      <c r="B28" s="296"/>
      <c r="C28" s="67"/>
      <c r="D28" s="64"/>
      <c r="E28" s="64"/>
      <c r="F28" s="64"/>
      <c r="G28" s="64"/>
      <c r="H28" s="64"/>
      <c r="I28" s="64"/>
      <c r="J28" s="146"/>
      <c r="K28" s="64"/>
      <c r="L28" s="64"/>
      <c r="M28" s="64"/>
    </row>
    <row r="29" spans="2:16" ht="13.8">
      <c r="B29" s="296"/>
      <c r="C29" s="67"/>
      <c r="D29" s="64"/>
      <c r="E29" s="64"/>
      <c r="F29" s="64"/>
      <c r="G29" s="64"/>
      <c r="H29" s="64"/>
      <c r="I29" s="64"/>
      <c r="J29" s="146"/>
      <c r="K29" s="64"/>
      <c r="L29" s="64"/>
      <c r="M29" s="64"/>
    </row>
    <row r="30" spans="2:16" ht="13.8">
      <c r="B30" s="296"/>
      <c r="C30" s="67"/>
      <c r="D30" s="64"/>
      <c r="E30" s="64"/>
      <c r="F30" s="64"/>
      <c r="G30" s="64"/>
      <c r="H30" s="64"/>
      <c r="I30" s="64"/>
      <c r="J30" s="146"/>
      <c r="K30" s="64"/>
      <c r="L30" s="64"/>
      <c r="M30" s="64"/>
    </row>
    <row r="31" spans="2:16" ht="13.8">
      <c r="B31" s="296"/>
      <c r="C31" s="67"/>
      <c r="D31" s="64"/>
      <c r="E31" s="64"/>
      <c r="F31" s="64"/>
      <c r="G31" s="64"/>
      <c r="H31" s="64"/>
      <c r="I31" s="64"/>
      <c r="J31" s="146"/>
      <c r="K31" s="64"/>
      <c r="L31" s="64"/>
      <c r="M31" s="64"/>
    </row>
    <row r="32" spans="2:16" ht="13.8">
      <c r="B32" s="296"/>
      <c r="C32" s="67"/>
      <c r="D32" s="64"/>
      <c r="E32" s="64"/>
      <c r="F32" s="64"/>
      <c r="G32" s="64"/>
      <c r="H32" s="64"/>
      <c r="I32" s="64"/>
      <c r="J32" s="146"/>
      <c r="K32" s="64"/>
      <c r="L32" s="64"/>
      <c r="M32" s="64"/>
    </row>
    <row r="33" spans="2:13" ht="13.8">
      <c r="B33" s="296"/>
      <c r="C33" s="67"/>
      <c r="D33" s="64"/>
      <c r="E33" s="64"/>
      <c r="F33" s="64"/>
      <c r="G33" s="64"/>
      <c r="H33" s="64"/>
      <c r="I33" s="64"/>
      <c r="J33" s="146"/>
      <c r="K33" s="64"/>
      <c r="L33" s="64"/>
      <c r="M33" s="64"/>
    </row>
    <row r="34" spans="2:13" ht="13.8">
      <c r="B34" s="296"/>
      <c r="C34" s="67"/>
      <c r="D34" s="64"/>
      <c r="E34" s="64"/>
      <c r="F34" s="64"/>
      <c r="G34" s="64"/>
      <c r="H34" s="64"/>
      <c r="I34" s="64"/>
      <c r="J34" s="146"/>
      <c r="K34" s="64"/>
      <c r="L34" s="64"/>
      <c r="M34" s="64"/>
    </row>
    <row r="35" spans="2:13" ht="13.8">
      <c r="B35" s="296"/>
      <c r="C35" s="67"/>
      <c r="D35" s="64"/>
      <c r="E35" s="64"/>
      <c r="F35" s="64"/>
      <c r="G35" s="64"/>
      <c r="H35" s="64"/>
      <c r="I35" s="64"/>
      <c r="J35" s="146"/>
      <c r="K35" s="64"/>
      <c r="L35" s="64"/>
      <c r="M35" s="64"/>
    </row>
    <row r="36" spans="2:13" ht="13.8">
      <c r="B36" s="296"/>
      <c r="C36" s="67"/>
      <c r="D36" s="64"/>
      <c r="E36" s="64"/>
      <c r="F36" s="64"/>
      <c r="G36" s="64"/>
      <c r="H36" s="64"/>
      <c r="I36" s="64"/>
      <c r="J36" s="146"/>
      <c r="K36" s="64"/>
      <c r="L36" s="64"/>
      <c r="M36" s="64"/>
    </row>
    <row r="37" spans="2:13" ht="13.8">
      <c r="B37" s="296"/>
      <c r="C37" s="67"/>
      <c r="D37" s="64"/>
      <c r="E37" s="64"/>
      <c r="F37" s="64"/>
      <c r="G37" s="64"/>
      <c r="H37" s="64"/>
      <c r="I37" s="64"/>
      <c r="J37" s="146"/>
      <c r="K37" s="64"/>
      <c r="L37" s="64"/>
      <c r="M37" s="64"/>
    </row>
    <row r="38" spans="2:13" ht="13.8">
      <c r="B38" s="296"/>
      <c r="C38" s="67"/>
      <c r="D38" s="64"/>
      <c r="E38" s="64"/>
      <c r="F38" s="64"/>
      <c r="G38" s="64"/>
      <c r="H38" s="64"/>
      <c r="I38" s="64"/>
      <c r="J38" s="146"/>
      <c r="K38" s="64"/>
      <c r="L38" s="64"/>
      <c r="M38" s="64"/>
    </row>
    <row r="39" spans="2:13" ht="13.8">
      <c r="B39" s="296"/>
      <c r="C39" s="67"/>
      <c r="D39" s="64"/>
      <c r="E39" s="64"/>
      <c r="F39" s="64"/>
      <c r="G39" s="64"/>
      <c r="H39" s="64"/>
      <c r="I39" s="64"/>
      <c r="J39" s="146"/>
      <c r="K39" s="64"/>
      <c r="L39" s="64"/>
      <c r="M39" s="64"/>
    </row>
    <row r="40" spans="2:13" ht="13.8">
      <c r="B40" s="296"/>
      <c r="C40" s="67"/>
      <c r="D40" s="64"/>
      <c r="E40" s="64"/>
      <c r="F40" s="64"/>
      <c r="G40" s="64"/>
      <c r="H40" s="64"/>
      <c r="I40" s="64"/>
      <c r="J40" s="146"/>
      <c r="K40" s="64"/>
      <c r="L40" s="64"/>
      <c r="M40" s="64"/>
    </row>
    <row r="41" spans="2:13" ht="13.8">
      <c r="B41" s="296"/>
      <c r="C41" s="67"/>
      <c r="D41" s="64"/>
      <c r="E41" s="64"/>
      <c r="F41" s="64"/>
      <c r="G41" s="64"/>
      <c r="H41" s="64"/>
      <c r="I41" s="64"/>
      <c r="J41" s="146"/>
      <c r="K41" s="64"/>
      <c r="L41" s="64"/>
      <c r="M41" s="64"/>
    </row>
    <row r="42" spans="2:13" ht="13.8">
      <c r="B42" s="296"/>
      <c r="C42" s="67"/>
      <c r="D42" s="64"/>
      <c r="E42" s="64"/>
      <c r="F42" s="64"/>
      <c r="G42" s="64"/>
      <c r="H42" s="64"/>
      <c r="I42" s="64"/>
      <c r="J42" s="146"/>
      <c r="K42" s="64"/>
      <c r="L42" s="64"/>
      <c r="M42" s="64"/>
    </row>
    <row r="43" spans="2:13" ht="13.8">
      <c r="B43" s="296"/>
      <c r="C43" s="67"/>
      <c r="D43" s="64"/>
      <c r="E43" s="64"/>
      <c r="F43" s="64"/>
      <c r="G43" s="64"/>
      <c r="H43" s="64"/>
      <c r="I43" s="64"/>
      <c r="J43" s="146"/>
      <c r="K43" s="64"/>
      <c r="L43" s="64"/>
      <c r="M43" s="64"/>
    </row>
    <row r="44" spans="2:13" ht="13.8">
      <c r="B44" s="296"/>
      <c r="C44" s="67"/>
      <c r="D44" s="64"/>
      <c r="E44" s="64"/>
      <c r="F44" s="64"/>
      <c r="G44" s="64"/>
      <c r="H44" s="64"/>
      <c r="I44" s="64"/>
      <c r="J44" s="146"/>
      <c r="K44" s="64"/>
      <c r="L44" s="64"/>
      <c r="M44" s="64"/>
    </row>
    <row r="45" spans="2:13" ht="13.8">
      <c r="B45" s="296"/>
      <c r="C45" s="67"/>
      <c r="D45" s="64"/>
      <c r="E45" s="64"/>
      <c r="F45" s="64"/>
      <c r="G45" s="64"/>
      <c r="H45" s="64"/>
      <c r="I45" s="64"/>
      <c r="J45" s="146"/>
      <c r="K45" s="64"/>
      <c r="L45" s="64"/>
      <c r="M45" s="64"/>
    </row>
    <row r="46" spans="2:13" ht="13.8">
      <c r="B46" s="296"/>
      <c r="C46" s="67"/>
      <c r="D46" s="64"/>
      <c r="E46" s="64"/>
      <c r="F46" s="64"/>
      <c r="G46" s="64"/>
      <c r="H46" s="64"/>
      <c r="I46" s="64"/>
      <c r="J46" s="146"/>
      <c r="K46" s="64"/>
      <c r="L46" s="64"/>
      <c r="M46" s="64"/>
    </row>
    <row r="47" spans="2:13" ht="13.8">
      <c r="B47" s="296"/>
      <c r="C47" s="67"/>
      <c r="D47" s="64"/>
      <c r="E47" s="64"/>
      <c r="F47" s="64"/>
      <c r="G47" s="64"/>
      <c r="H47" s="64"/>
      <c r="I47" s="64"/>
      <c r="J47" s="146"/>
      <c r="K47" s="64"/>
      <c r="L47" s="64"/>
      <c r="M47" s="64"/>
    </row>
    <row r="48" spans="2:13" ht="13.8">
      <c r="B48" s="296"/>
      <c r="C48" s="67"/>
      <c r="D48" s="64"/>
      <c r="E48" s="64"/>
      <c r="F48" s="64"/>
      <c r="G48" s="64"/>
      <c r="H48" s="64"/>
      <c r="I48" s="64"/>
      <c r="J48" s="146"/>
      <c r="K48" s="64"/>
      <c r="L48" s="64"/>
      <c r="M48" s="64"/>
    </row>
    <row r="49" spans="2:13" ht="13.8">
      <c r="B49" s="296"/>
      <c r="C49" s="67"/>
      <c r="D49" s="64"/>
      <c r="E49" s="64"/>
      <c r="F49" s="64"/>
      <c r="G49" s="64"/>
      <c r="H49" s="64"/>
      <c r="I49" s="64"/>
      <c r="J49" s="146"/>
      <c r="K49" s="64"/>
      <c r="L49" s="64"/>
      <c r="M49" s="64"/>
    </row>
    <row r="50" spans="2:13" ht="13.8">
      <c r="B50" s="296"/>
      <c r="C50" s="67"/>
      <c r="D50" s="64"/>
      <c r="E50" s="64"/>
      <c r="F50" s="64"/>
      <c r="G50" s="64"/>
      <c r="H50" s="64"/>
      <c r="I50" s="64"/>
      <c r="J50" s="146"/>
      <c r="K50" s="64"/>
      <c r="L50" s="64"/>
      <c r="M50" s="64"/>
    </row>
    <row r="51" spans="2:13" ht="13.8">
      <c r="B51" s="296"/>
      <c r="C51" s="67"/>
      <c r="D51" s="64"/>
      <c r="E51" s="64"/>
      <c r="F51" s="64"/>
      <c r="G51" s="64"/>
      <c r="H51" s="64"/>
      <c r="I51" s="64"/>
      <c r="J51" s="146"/>
      <c r="K51" s="64"/>
      <c r="L51" s="64"/>
      <c r="M51" s="64"/>
    </row>
    <row r="52" spans="2:13" ht="13.8">
      <c r="B52" s="296"/>
      <c r="C52" s="67"/>
      <c r="D52" s="64"/>
      <c r="E52" s="64"/>
      <c r="F52" s="64"/>
      <c r="G52" s="64"/>
      <c r="H52" s="64"/>
      <c r="I52" s="64"/>
      <c r="J52" s="146"/>
      <c r="K52" s="64"/>
      <c r="L52" s="64"/>
      <c r="M52" s="64"/>
    </row>
    <row r="53" spans="2:13" ht="13.8">
      <c r="B53" s="296"/>
      <c r="C53" s="67"/>
      <c r="D53" s="64"/>
      <c r="E53" s="64"/>
      <c r="F53" s="64"/>
      <c r="G53" s="64"/>
      <c r="H53" s="64"/>
      <c r="I53" s="64"/>
      <c r="J53" s="146"/>
      <c r="K53" s="64"/>
      <c r="L53" s="64"/>
      <c r="M53" s="64"/>
    </row>
    <row r="54" spans="2:13" ht="13.8">
      <c r="B54" s="296"/>
      <c r="C54" s="67"/>
      <c r="D54" s="64"/>
      <c r="E54" s="64"/>
      <c r="F54" s="64"/>
      <c r="G54" s="64"/>
      <c r="H54" s="64"/>
      <c r="I54" s="64"/>
      <c r="J54" s="146"/>
      <c r="K54" s="64"/>
      <c r="L54" s="64"/>
      <c r="M54" s="64"/>
    </row>
    <row r="55" spans="2:13" ht="13.8">
      <c r="B55" s="296"/>
      <c r="C55" s="67"/>
      <c r="D55" s="64"/>
      <c r="E55" s="64"/>
      <c r="F55" s="64"/>
      <c r="G55" s="64"/>
      <c r="H55" s="64"/>
      <c r="I55" s="64"/>
      <c r="J55" s="146"/>
      <c r="K55" s="64"/>
      <c r="L55" s="64"/>
      <c r="M55" s="64"/>
    </row>
    <row r="56" spans="2:13" ht="13.8">
      <c r="B56" s="296"/>
      <c r="C56" s="67"/>
      <c r="D56" s="64"/>
      <c r="E56" s="64"/>
      <c r="F56" s="64"/>
      <c r="G56" s="64"/>
      <c r="H56" s="64"/>
      <c r="I56" s="64"/>
      <c r="J56" s="146"/>
      <c r="K56" s="64"/>
      <c r="L56" s="64"/>
      <c r="M56" s="64"/>
    </row>
    <row r="57" spans="2:13" ht="13.8">
      <c r="B57" s="296"/>
      <c r="C57" s="67"/>
      <c r="D57" s="64"/>
      <c r="E57" s="64"/>
      <c r="F57" s="64"/>
      <c r="G57" s="64"/>
      <c r="H57" s="64"/>
      <c r="I57" s="64"/>
      <c r="J57" s="146"/>
      <c r="K57" s="64"/>
      <c r="L57" s="64"/>
      <c r="M57" s="64"/>
    </row>
    <row r="58" spans="2:13" ht="13.8">
      <c r="B58" s="296"/>
      <c r="C58" s="67"/>
      <c r="D58" s="64"/>
      <c r="E58" s="64"/>
      <c r="F58" s="64"/>
      <c r="G58" s="64"/>
      <c r="H58" s="64"/>
      <c r="I58" s="64"/>
      <c r="J58" s="146"/>
      <c r="K58" s="64"/>
      <c r="L58" s="64"/>
      <c r="M58" s="64"/>
    </row>
    <row r="59" spans="2:13" ht="13.8">
      <c r="B59" s="296"/>
      <c r="C59" s="67"/>
      <c r="D59" s="64"/>
      <c r="E59" s="64"/>
      <c r="F59" s="64"/>
      <c r="G59" s="64"/>
      <c r="H59" s="64"/>
      <c r="I59" s="64"/>
      <c r="J59" s="146"/>
      <c r="K59" s="64"/>
      <c r="L59" s="64"/>
      <c r="M59" s="64"/>
    </row>
    <row r="60" spans="2:13" ht="13.8">
      <c r="B60" s="296"/>
      <c r="C60" s="67"/>
      <c r="D60" s="64"/>
      <c r="E60" s="64"/>
      <c r="F60" s="64"/>
      <c r="G60" s="64"/>
      <c r="H60" s="64"/>
      <c r="I60" s="64"/>
      <c r="J60" s="146"/>
      <c r="K60" s="64"/>
      <c r="L60" s="64"/>
      <c r="M60" s="64"/>
    </row>
    <row r="61" spans="2:13" ht="13.8">
      <c r="B61" s="296"/>
      <c r="C61" s="67"/>
      <c r="D61" s="64"/>
      <c r="E61" s="64"/>
      <c r="F61" s="64"/>
      <c r="G61" s="64"/>
      <c r="H61" s="64"/>
      <c r="I61" s="64"/>
      <c r="J61" s="146"/>
      <c r="K61" s="64"/>
      <c r="L61" s="64"/>
      <c r="M61" s="64"/>
    </row>
    <row r="62" spans="2:13" ht="13.8">
      <c r="B62" s="296"/>
      <c r="C62" s="67"/>
      <c r="D62" s="64"/>
      <c r="E62" s="64"/>
      <c r="F62" s="64"/>
      <c r="G62" s="64"/>
      <c r="H62" s="64"/>
      <c r="I62" s="64"/>
      <c r="J62" s="146"/>
      <c r="K62" s="64"/>
      <c r="L62" s="64"/>
      <c r="M62" s="64"/>
    </row>
    <row r="63" spans="2:13" ht="13.8">
      <c r="B63" s="296"/>
      <c r="C63" s="67"/>
      <c r="D63" s="64"/>
      <c r="E63" s="64"/>
      <c r="F63" s="64"/>
      <c r="G63" s="64"/>
      <c r="H63" s="64"/>
      <c r="I63" s="64"/>
      <c r="J63" s="146"/>
      <c r="K63" s="64"/>
      <c r="L63" s="64"/>
      <c r="M63" s="64"/>
    </row>
    <row r="64" spans="2:13" ht="13.8">
      <c r="B64" s="296"/>
      <c r="C64" s="67"/>
      <c r="D64" s="64"/>
      <c r="E64" s="64"/>
      <c r="F64" s="64"/>
      <c r="G64" s="64"/>
      <c r="H64" s="64"/>
      <c r="I64" s="64"/>
      <c r="J64" s="146"/>
      <c r="K64" s="64"/>
      <c r="L64" s="64"/>
      <c r="M64" s="64"/>
    </row>
    <row r="65" spans="2:13" ht="13.8">
      <c r="B65" s="296"/>
      <c r="C65" s="67"/>
      <c r="D65" s="64"/>
      <c r="E65" s="64"/>
      <c r="F65" s="64"/>
      <c r="G65" s="64"/>
      <c r="H65" s="64"/>
      <c r="I65" s="64"/>
      <c r="J65" s="146"/>
      <c r="K65" s="64"/>
      <c r="L65" s="64"/>
      <c r="M65" s="64"/>
    </row>
    <row r="66" spans="2:13" ht="13.8">
      <c r="B66" s="296"/>
      <c r="C66" s="67"/>
      <c r="D66" s="64"/>
      <c r="E66" s="64"/>
      <c r="F66" s="64"/>
      <c r="G66" s="64"/>
      <c r="H66" s="64"/>
      <c r="I66" s="64"/>
      <c r="J66" s="146"/>
      <c r="K66" s="64"/>
      <c r="L66" s="64"/>
      <c r="M66" s="64"/>
    </row>
    <row r="67" spans="2:13" ht="13.8">
      <c r="B67" s="296"/>
      <c r="C67" s="67"/>
      <c r="D67" s="64"/>
      <c r="E67" s="64"/>
      <c r="F67" s="64"/>
      <c r="G67" s="64"/>
      <c r="H67" s="64"/>
      <c r="I67" s="64"/>
      <c r="J67" s="146"/>
      <c r="K67" s="64"/>
      <c r="L67" s="64"/>
      <c r="M67" s="64"/>
    </row>
    <row r="68" spans="2:13" ht="13.8">
      <c r="B68" s="296"/>
      <c r="C68" s="67"/>
      <c r="D68" s="64"/>
      <c r="E68" s="64"/>
      <c r="F68" s="64"/>
      <c r="G68" s="64"/>
      <c r="H68" s="64"/>
      <c r="I68" s="64"/>
      <c r="J68" s="146"/>
      <c r="K68" s="64"/>
      <c r="L68" s="64"/>
      <c r="M68" s="64"/>
    </row>
    <row r="69" spans="2:13" ht="13.8">
      <c r="B69" s="296"/>
      <c r="C69" s="67"/>
      <c r="D69" s="64"/>
      <c r="E69" s="64"/>
      <c r="F69" s="64"/>
      <c r="G69" s="64"/>
      <c r="H69" s="64"/>
      <c r="I69" s="64"/>
      <c r="J69" s="146"/>
      <c r="K69" s="64"/>
      <c r="L69" s="64"/>
      <c r="M69" s="64"/>
    </row>
    <row r="70" spans="2:13" ht="13.8">
      <c r="B70" s="296"/>
      <c r="C70" s="67"/>
      <c r="D70" s="64"/>
      <c r="E70" s="64"/>
      <c r="F70" s="64"/>
      <c r="G70" s="64"/>
      <c r="H70" s="64"/>
      <c r="I70" s="64"/>
      <c r="J70" s="146"/>
      <c r="K70" s="64"/>
      <c r="L70" s="64"/>
      <c r="M70" s="64"/>
    </row>
    <row r="71" spans="2:13" ht="13.8">
      <c r="B71" s="296"/>
      <c r="C71" s="67"/>
      <c r="D71" s="64"/>
      <c r="E71" s="64"/>
      <c r="F71" s="64"/>
      <c r="G71" s="64"/>
      <c r="H71" s="64"/>
      <c r="I71" s="64"/>
      <c r="J71" s="146"/>
      <c r="K71" s="64"/>
      <c r="L71" s="64"/>
      <c r="M71" s="64"/>
    </row>
    <row r="72" spans="2:13" ht="13.8">
      <c r="B72" s="296"/>
      <c r="C72" s="67"/>
      <c r="D72" s="64"/>
      <c r="E72" s="64"/>
      <c r="F72" s="64"/>
      <c r="G72" s="64"/>
      <c r="H72" s="64"/>
      <c r="I72" s="64"/>
      <c r="J72" s="146"/>
      <c r="K72" s="64"/>
      <c r="L72" s="64"/>
      <c r="M72" s="64"/>
    </row>
    <row r="73" spans="2:13" ht="13.8">
      <c r="B73" s="296"/>
      <c r="C73" s="67"/>
      <c r="D73" s="64"/>
      <c r="E73" s="64"/>
      <c r="F73" s="64"/>
      <c r="G73" s="64"/>
      <c r="H73" s="64"/>
      <c r="I73" s="64"/>
      <c r="J73" s="146"/>
      <c r="K73" s="64"/>
      <c r="L73" s="64"/>
      <c r="M73" s="64"/>
    </row>
    <row r="74" spans="2:13" ht="13.8">
      <c r="B74" s="296"/>
      <c r="C74" s="67"/>
      <c r="D74" s="64"/>
      <c r="E74" s="64"/>
      <c r="F74" s="64"/>
      <c r="G74" s="64"/>
      <c r="H74" s="64"/>
      <c r="I74" s="64"/>
      <c r="J74" s="146"/>
      <c r="K74" s="64"/>
      <c r="L74" s="64"/>
      <c r="M74" s="64"/>
    </row>
    <row r="75" spans="2:13" ht="13.8">
      <c r="B75" s="296"/>
      <c r="C75" s="67"/>
      <c r="D75" s="64"/>
      <c r="E75" s="64"/>
      <c r="F75" s="64"/>
      <c r="G75" s="64"/>
      <c r="H75" s="64"/>
      <c r="I75" s="64"/>
      <c r="J75" s="146"/>
      <c r="K75" s="64"/>
      <c r="L75" s="64"/>
      <c r="M75" s="64"/>
    </row>
    <row r="76" spans="2:13" ht="13.8">
      <c r="B76" s="296"/>
      <c r="C76" s="67"/>
      <c r="D76" s="64"/>
      <c r="E76" s="64"/>
      <c r="F76" s="64"/>
      <c r="G76" s="64"/>
      <c r="H76" s="64"/>
      <c r="I76" s="64"/>
      <c r="J76" s="146"/>
      <c r="K76" s="64"/>
      <c r="L76" s="64"/>
      <c r="M76" s="64"/>
    </row>
    <row r="77" spans="2:13" ht="13.8">
      <c r="B77" s="296"/>
      <c r="C77" s="67"/>
      <c r="D77" s="64"/>
      <c r="E77" s="64"/>
      <c r="F77" s="64"/>
      <c r="G77" s="64"/>
      <c r="H77" s="64"/>
      <c r="I77" s="64"/>
      <c r="J77" s="146"/>
      <c r="K77" s="64"/>
      <c r="L77" s="64"/>
      <c r="M77" s="64"/>
    </row>
    <row r="78" spans="2:13" ht="13.8">
      <c r="B78" s="296"/>
      <c r="C78" s="67"/>
      <c r="D78" s="64"/>
      <c r="E78" s="64"/>
      <c r="F78" s="64"/>
      <c r="G78" s="64"/>
      <c r="H78" s="64"/>
      <c r="I78" s="64"/>
      <c r="J78" s="146"/>
      <c r="K78" s="64"/>
      <c r="L78" s="64"/>
      <c r="M78" s="64"/>
    </row>
    <row r="79" spans="2:13" ht="13.8">
      <c r="B79" s="296"/>
      <c r="C79" s="67"/>
      <c r="D79" s="64"/>
      <c r="E79" s="64"/>
      <c r="F79" s="64"/>
      <c r="G79" s="64"/>
      <c r="H79" s="64"/>
      <c r="I79" s="64"/>
      <c r="J79" s="146"/>
      <c r="K79" s="64"/>
      <c r="L79" s="64"/>
      <c r="M79" s="64"/>
    </row>
    <row r="80" spans="2:13" ht="13.8">
      <c r="B80" s="296"/>
      <c r="C80" s="67"/>
      <c r="D80" s="64"/>
      <c r="E80" s="64"/>
      <c r="F80" s="64"/>
      <c r="G80" s="64"/>
      <c r="H80" s="64"/>
      <c r="I80" s="64"/>
      <c r="J80" s="146"/>
      <c r="K80" s="64"/>
      <c r="L80" s="64"/>
      <c r="M80" s="64"/>
    </row>
    <row r="81" spans="2:13" ht="13.8">
      <c r="B81" s="296"/>
      <c r="C81" s="67"/>
      <c r="D81" s="64"/>
      <c r="E81" s="64"/>
      <c r="F81" s="64"/>
      <c r="G81" s="64"/>
      <c r="H81" s="64"/>
      <c r="I81" s="64"/>
      <c r="J81" s="146"/>
      <c r="K81" s="64"/>
      <c r="L81" s="64"/>
      <c r="M81" s="64"/>
    </row>
    <row r="82" spans="2:13" ht="13.8">
      <c r="B82" s="296"/>
      <c r="C82" s="67"/>
      <c r="D82" s="64"/>
      <c r="E82" s="64"/>
      <c r="F82" s="64"/>
      <c r="G82" s="64"/>
      <c r="H82" s="64"/>
      <c r="I82" s="64"/>
      <c r="J82" s="146"/>
      <c r="K82" s="64"/>
      <c r="L82" s="64"/>
      <c r="M82" s="64"/>
    </row>
    <row r="83" spans="2:13" ht="13.8">
      <c r="B83" s="296"/>
      <c r="C83" s="67"/>
      <c r="D83" s="64"/>
      <c r="E83" s="64"/>
      <c r="F83" s="64"/>
      <c r="G83" s="64"/>
      <c r="H83" s="64"/>
      <c r="I83" s="64"/>
      <c r="J83" s="146"/>
      <c r="K83" s="64"/>
      <c r="L83" s="64"/>
      <c r="M83" s="64"/>
    </row>
    <row r="84" spans="2:13" ht="13.8">
      <c r="B84" s="296"/>
      <c r="C84" s="67"/>
      <c r="D84" s="64"/>
      <c r="E84" s="64"/>
      <c r="F84" s="64"/>
      <c r="G84" s="64"/>
      <c r="H84" s="64"/>
      <c r="I84" s="64"/>
      <c r="J84" s="146"/>
      <c r="K84" s="64"/>
      <c r="L84" s="64"/>
      <c r="M84" s="64"/>
    </row>
    <row r="85" spans="2:13" ht="13.8">
      <c r="B85" s="296"/>
      <c r="C85" s="67"/>
      <c r="D85" s="64"/>
      <c r="E85" s="64"/>
      <c r="F85" s="64"/>
      <c r="G85" s="64"/>
      <c r="H85" s="64"/>
      <c r="I85" s="64"/>
      <c r="J85" s="146"/>
      <c r="K85" s="64"/>
      <c r="L85" s="64"/>
      <c r="M85" s="64"/>
    </row>
    <row r="86" spans="2:13" ht="13.8">
      <c r="B86" s="296"/>
      <c r="C86" s="67"/>
      <c r="D86" s="64"/>
      <c r="E86" s="64"/>
      <c r="F86" s="64"/>
      <c r="G86" s="64"/>
      <c r="H86" s="64"/>
      <c r="I86" s="64"/>
      <c r="J86" s="146"/>
      <c r="K86" s="64"/>
      <c r="L86" s="64"/>
      <c r="M86" s="64"/>
    </row>
    <row r="87" spans="2:13" ht="13.8">
      <c r="B87" s="296"/>
      <c r="C87" s="67"/>
      <c r="D87" s="64"/>
      <c r="E87" s="64"/>
      <c r="F87" s="64"/>
      <c r="G87" s="64"/>
      <c r="H87" s="64"/>
      <c r="I87" s="64"/>
      <c r="J87" s="146"/>
      <c r="K87" s="64"/>
      <c r="L87" s="64"/>
      <c r="M87" s="64"/>
    </row>
    <row r="88" spans="2:13" ht="13.8">
      <c r="B88" s="296"/>
      <c r="C88" s="67"/>
      <c r="D88" s="64"/>
      <c r="E88" s="64"/>
      <c r="F88" s="64"/>
      <c r="G88" s="64"/>
      <c r="H88" s="64"/>
      <c r="I88" s="64"/>
      <c r="J88" s="146"/>
      <c r="K88" s="64"/>
      <c r="L88" s="64"/>
      <c r="M88" s="64"/>
    </row>
    <row r="89" spans="2:13" ht="13.8">
      <c r="B89" s="296"/>
      <c r="C89" s="67"/>
      <c r="D89" s="64"/>
      <c r="E89" s="64"/>
      <c r="F89" s="64"/>
      <c r="G89" s="64"/>
      <c r="H89" s="64"/>
      <c r="I89" s="64"/>
      <c r="J89" s="146"/>
      <c r="K89" s="64"/>
      <c r="L89" s="64"/>
      <c r="M89" s="64"/>
    </row>
    <row r="90" spans="2:13" ht="13.8">
      <c r="B90" s="296"/>
      <c r="C90" s="67"/>
      <c r="D90" s="64"/>
      <c r="E90" s="64"/>
      <c r="F90" s="64"/>
      <c r="G90" s="64"/>
      <c r="H90" s="64"/>
      <c r="I90" s="64"/>
      <c r="J90" s="146"/>
      <c r="K90" s="64"/>
      <c r="L90" s="64"/>
      <c r="M90" s="64"/>
    </row>
    <row r="91" spans="2:13" ht="13.8">
      <c r="B91" s="296"/>
      <c r="C91" s="67"/>
      <c r="D91" s="64"/>
      <c r="E91" s="64"/>
      <c r="F91" s="64"/>
      <c r="G91" s="64"/>
      <c r="H91" s="64"/>
      <c r="I91" s="64"/>
      <c r="J91" s="146"/>
      <c r="K91" s="64"/>
      <c r="L91" s="64"/>
      <c r="M91" s="64"/>
    </row>
    <row r="92" spans="2:13" ht="13.8">
      <c r="B92" s="296"/>
      <c r="C92" s="67"/>
      <c r="D92" s="64"/>
      <c r="E92" s="64"/>
      <c r="F92" s="64"/>
      <c r="G92" s="64"/>
      <c r="H92" s="64"/>
      <c r="I92" s="64"/>
      <c r="J92" s="146"/>
      <c r="K92" s="64"/>
      <c r="L92" s="64"/>
      <c r="M92" s="64"/>
    </row>
    <row r="93" spans="2:13" ht="13.8">
      <c r="B93" s="296"/>
      <c r="C93" s="67"/>
      <c r="D93" s="64"/>
      <c r="E93" s="64"/>
      <c r="F93" s="64"/>
      <c r="G93" s="64"/>
      <c r="H93" s="64"/>
      <c r="I93" s="64"/>
      <c r="J93" s="146"/>
      <c r="K93" s="64"/>
      <c r="L93" s="64"/>
      <c r="M93" s="64"/>
    </row>
    <row r="94" spans="2:13" ht="13.8">
      <c r="B94" s="296"/>
      <c r="C94" s="67"/>
      <c r="D94" s="64"/>
      <c r="E94" s="64"/>
      <c r="F94" s="64"/>
      <c r="G94" s="64"/>
      <c r="H94" s="64"/>
      <c r="I94" s="64"/>
      <c r="J94" s="146"/>
      <c r="K94" s="64"/>
      <c r="L94" s="64"/>
      <c r="M94" s="64"/>
    </row>
    <row r="95" spans="2:13" ht="13.8">
      <c r="B95" s="296"/>
      <c r="C95" s="67"/>
      <c r="D95" s="64"/>
      <c r="E95" s="64"/>
      <c r="F95" s="64"/>
      <c r="G95" s="64"/>
      <c r="H95" s="64"/>
      <c r="I95" s="64"/>
      <c r="J95" s="146"/>
      <c r="K95" s="64"/>
      <c r="L95" s="64"/>
      <c r="M95" s="64"/>
    </row>
    <row r="96" spans="2:13" ht="13.8">
      <c r="B96" s="296"/>
      <c r="C96" s="67"/>
      <c r="D96" s="64"/>
      <c r="E96" s="64"/>
      <c r="F96" s="64"/>
      <c r="G96" s="64"/>
      <c r="H96" s="64"/>
      <c r="I96" s="64"/>
      <c r="J96" s="146"/>
      <c r="K96" s="64"/>
      <c r="L96" s="64"/>
      <c r="M96" s="64"/>
    </row>
    <row r="97" spans="2:13" ht="13.8">
      <c r="B97" s="296"/>
      <c r="C97" s="67"/>
      <c r="D97" s="64"/>
      <c r="E97" s="64"/>
      <c r="F97" s="64"/>
      <c r="G97" s="64"/>
      <c r="H97" s="64"/>
      <c r="I97" s="64"/>
      <c r="J97" s="146"/>
      <c r="K97" s="64"/>
      <c r="L97" s="64"/>
      <c r="M97" s="64"/>
    </row>
    <row r="98" spans="2:13" ht="13.8">
      <c r="B98" s="296"/>
      <c r="C98" s="67"/>
      <c r="D98" s="64"/>
      <c r="E98" s="64"/>
      <c r="F98" s="64"/>
      <c r="G98" s="64"/>
      <c r="H98" s="64"/>
      <c r="I98" s="64"/>
      <c r="J98" s="146"/>
      <c r="K98" s="64"/>
      <c r="L98" s="64"/>
      <c r="M98" s="64"/>
    </row>
    <row r="99" spans="2:13" ht="13.8">
      <c r="B99" s="296"/>
      <c r="C99" s="67"/>
      <c r="D99" s="64"/>
      <c r="E99" s="64"/>
      <c r="F99" s="64"/>
      <c r="G99" s="64"/>
      <c r="H99" s="64"/>
      <c r="I99" s="64"/>
      <c r="J99" s="146"/>
      <c r="K99" s="64"/>
      <c r="L99" s="64"/>
      <c r="M99" s="64"/>
    </row>
    <row r="100" spans="2:13" ht="13.8">
      <c r="B100" s="296"/>
      <c r="C100" s="67"/>
      <c r="D100" s="64"/>
      <c r="E100" s="64"/>
      <c r="F100" s="64"/>
      <c r="G100" s="64"/>
      <c r="H100" s="64"/>
      <c r="I100" s="64"/>
      <c r="J100" s="146"/>
      <c r="K100" s="64"/>
      <c r="L100" s="64"/>
      <c r="M100" s="64"/>
    </row>
    <row r="101" spans="2:13" ht="13.8">
      <c r="B101" s="296"/>
      <c r="C101" s="67"/>
      <c r="D101" s="64"/>
      <c r="E101" s="64"/>
      <c r="F101" s="64"/>
      <c r="G101" s="64"/>
      <c r="H101" s="64"/>
      <c r="I101" s="64"/>
      <c r="J101" s="146"/>
      <c r="K101" s="64"/>
      <c r="L101" s="64"/>
      <c r="M101" s="64"/>
    </row>
    <row r="102" spans="2:13" ht="13.8">
      <c r="B102" s="296"/>
      <c r="C102" s="67"/>
      <c r="D102" s="64"/>
      <c r="E102" s="64"/>
      <c r="F102" s="64"/>
      <c r="G102" s="64"/>
      <c r="H102" s="64"/>
      <c r="I102" s="64"/>
      <c r="J102" s="146"/>
      <c r="K102" s="64"/>
      <c r="L102" s="64"/>
      <c r="M102" s="64"/>
    </row>
    <row r="103" spans="2:13" ht="13.8">
      <c r="B103" s="296"/>
      <c r="C103" s="67"/>
      <c r="D103" s="64"/>
      <c r="E103" s="64"/>
      <c r="F103" s="64"/>
      <c r="G103" s="64"/>
      <c r="H103" s="64"/>
      <c r="I103" s="64"/>
      <c r="J103" s="146"/>
      <c r="K103" s="64"/>
      <c r="L103" s="64"/>
      <c r="M103" s="64"/>
    </row>
    <row r="104" spans="2:13" ht="13.8">
      <c r="B104" s="296"/>
      <c r="C104" s="67"/>
      <c r="D104" s="64"/>
      <c r="E104" s="64"/>
      <c r="F104" s="64"/>
      <c r="G104" s="64"/>
      <c r="H104" s="64"/>
      <c r="I104" s="64"/>
      <c r="J104" s="146"/>
      <c r="K104" s="64"/>
      <c r="L104" s="64"/>
      <c r="M104" s="64"/>
    </row>
    <row r="105" spans="2:13" ht="13.8">
      <c r="B105" s="296"/>
      <c r="C105" s="67"/>
      <c r="D105" s="64"/>
      <c r="E105" s="64"/>
      <c r="F105" s="64"/>
      <c r="G105" s="64"/>
      <c r="H105" s="64"/>
      <c r="I105" s="64"/>
      <c r="J105" s="146"/>
      <c r="K105" s="64"/>
      <c r="L105" s="64"/>
      <c r="M105" s="64"/>
    </row>
    <row r="106" spans="2:13" ht="13.8">
      <c r="B106" s="296"/>
      <c r="C106" s="67"/>
      <c r="D106" s="64"/>
      <c r="E106" s="64"/>
      <c r="F106" s="64"/>
      <c r="G106" s="64"/>
      <c r="H106" s="64"/>
      <c r="I106" s="64"/>
      <c r="J106" s="146"/>
      <c r="K106" s="64"/>
      <c r="L106" s="64"/>
      <c r="M106" s="64"/>
    </row>
    <row r="107" spans="2:13" ht="13.8">
      <c r="B107" s="296"/>
      <c r="C107" s="67"/>
      <c r="D107" s="64"/>
      <c r="E107" s="64"/>
      <c r="F107" s="64"/>
      <c r="G107" s="64"/>
      <c r="H107" s="64"/>
      <c r="I107" s="64"/>
      <c r="J107" s="146"/>
      <c r="K107" s="64"/>
      <c r="L107" s="64"/>
      <c r="M107" s="64"/>
    </row>
    <row r="108" spans="2:13" ht="13.8">
      <c r="B108" s="296"/>
      <c r="C108" s="67"/>
      <c r="D108" s="64"/>
      <c r="E108" s="64"/>
      <c r="F108" s="64"/>
      <c r="G108" s="64"/>
      <c r="H108" s="64"/>
      <c r="I108" s="64"/>
      <c r="J108" s="146"/>
      <c r="K108" s="64"/>
      <c r="L108" s="64"/>
      <c r="M108" s="64"/>
    </row>
    <row r="109" spans="2:13" ht="13.8">
      <c r="B109" s="296"/>
      <c r="C109" s="67"/>
      <c r="D109" s="64"/>
      <c r="E109" s="64"/>
      <c r="F109" s="64"/>
      <c r="G109" s="64"/>
      <c r="H109" s="64"/>
      <c r="I109" s="64"/>
      <c r="J109" s="146"/>
      <c r="K109" s="64"/>
      <c r="L109" s="64"/>
      <c r="M109" s="64"/>
    </row>
    <row r="110" spans="2:13" ht="13.8">
      <c r="B110" s="296"/>
      <c r="C110" s="67"/>
      <c r="D110" s="64"/>
      <c r="E110" s="64"/>
      <c r="F110" s="64"/>
      <c r="G110" s="64"/>
      <c r="H110" s="64"/>
      <c r="I110" s="64"/>
      <c r="J110" s="146"/>
      <c r="K110" s="64"/>
      <c r="L110" s="64"/>
      <c r="M110" s="64"/>
    </row>
    <row r="111" spans="2:13" ht="13.8">
      <c r="B111" s="296"/>
      <c r="C111" s="67"/>
      <c r="D111" s="64"/>
      <c r="E111" s="64"/>
      <c r="F111" s="64"/>
      <c r="G111" s="64"/>
      <c r="H111" s="64"/>
      <c r="I111" s="64"/>
      <c r="J111" s="146"/>
      <c r="K111" s="64"/>
      <c r="L111" s="64"/>
      <c r="M111" s="64"/>
    </row>
    <row r="112" spans="2:13" ht="13.8">
      <c r="B112" s="296"/>
      <c r="C112" s="67"/>
      <c r="D112" s="64"/>
      <c r="E112" s="64"/>
      <c r="F112" s="64"/>
      <c r="G112" s="64"/>
      <c r="H112" s="64"/>
      <c r="I112" s="64"/>
      <c r="J112" s="146"/>
      <c r="K112" s="64"/>
      <c r="L112" s="64"/>
      <c r="M112" s="64"/>
    </row>
    <row r="113" spans="2:13" ht="13.8">
      <c r="B113" s="296"/>
      <c r="C113" s="67"/>
      <c r="D113" s="64"/>
      <c r="E113" s="64"/>
      <c r="F113" s="64"/>
      <c r="G113" s="64"/>
      <c r="H113" s="64"/>
      <c r="I113" s="64"/>
      <c r="J113" s="146"/>
      <c r="K113" s="64"/>
      <c r="L113" s="64"/>
      <c r="M113" s="64"/>
    </row>
    <row r="114" spans="2:13" ht="13.8">
      <c r="B114" s="296"/>
      <c r="C114" s="67"/>
      <c r="D114" s="64"/>
      <c r="E114" s="64"/>
      <c r="F114" s="64"/>
      <c r="G114" s="64"/>
      <c r="H114" s="64"/>
      <c r="I114" s="64"/>
      <c r="J114" s="146"/>
      <c r="K114" s="64"/>
      <c r="L114" s="64"/>
      <c r="M114" s="64"/>
    </row>
    <row r="115" spans="2:13" ht="13.8">
      <c r="B115" s="296"/>
      <c r="C115" s="67"/>
      <c r="D115" s="64"/>
      <c r="E115" s="64"/>
      <c r="F115" s="64"/>
      <c r="G115" s="64"/>
      <c r="H115" s="64"/>
      <c r="I115" s="64"/>
      <c r="J115" s="146"/>
      <c r="K115" s="64"/>
      <c r="L115" s="64"/>
      <c r="M115" s="64"/>
    </row>
    <row r="116" spans="2:13" ht="13.8">
      <c r="B116" s="296"/>
      <c r="C116" s="67"/>
      <c r="D116" s="64"/>
      <c r="E116" s="64"/>
      <c r="F116" s="64"/>
      <c r="G116" s="64"/>
      <c r="H116" s="64"/>
      <c r="I116" s="64"/>
      <c r="J116" s="146"/>
      <c r="K116" s="64"/>
      <c r="L116" s="64"/>
      <c r="M116" s="64"/>
    </row>
    <row r="117" spans="2:13" ht="13.8">
      <c r="B117" s="296"/>
      <c r="C117" s="67"/>
      <c r="D117" s="64"/>
      <c r="E117" s="64"/>
      <c r="F117" s="64"/>
      <c r="G117" s="64"/>
      <c r="H117" s="64"/>
      <c r="I117" s="64"/>
      <c r="J117" s="146"/>
      <c r="K117" s="64"/>
      <c r="L117" s="64"/>
      <c r="M117" s="64"/>
    </row>
    <row r="118" spans="2:13" ht="13.8">
      <c r="B118" s="296"/>
      <c r="C118" s="67"/>
      <c r="D118" s="64"/>
      <c r="E118" s="64"/>
      <c r="F118" s="64"/>
      <c r="G118" s="64"/>
      <c r="H118" s="64"/>
      <c r="I118" s="64"/>
      <c r="J118" s="146"/>
      <c r="K118" s="64"/>
      <c r="L118" s="64"/>
      <c r="M118" s="64"/>
    </row>
    <row r="119" spans="2:13" ht="13.8">
      <c r="B119" s="296"/>
      <c r="C119" s="67"/>
      <c r="D119" s="64"/>
      <c r="E119" s="64"/>
      <c r="F119" s="64"/>
      <c r="G119" s="64"/>
      <c r="H119" s="64"/>
      <c r="I119" s="64"/>
      <c r="J119" s="146"/>
      <c r="K119" s="64"/>
      <c r="L119" s="64"/>
      <c r="M119" s="64"/>
    </row>
    <row r="120" spans="2:13" ht="13.8">
      <c r="B120" s="296"/>
      <c r="C120" s="67"/>
      <c r="D120" s="64"/>
      <c r="E120" s="64"/>
      <c r="F120" s="64"/>
      <c r="G120" s="64"/>
      <c r="H120" s="64"/>
      <c r="I120" s="64"/>
      <c r="J120" s="146"/>
      <c r="K120" s="64"/>
      <c r="L120" s="64"/>
      <c r="M120" s="64"/>
    </row>
    <row r="121" spans="2:13" ht="13.8">
      <c r="B121" s="296"/>
      <c r="C121" s="67"/>
      <c r="D121" s="64"/>
      <c r="E121" s="64"/>
      <c r="F121" s="64"/>
      <c r="G121" s="64"/>
      <c r="H121" s="64"/>
      <c r="I121" s="64"/>
      <c r="J121" s="146"/>
      <c r="K121" s="64"/>
      <c r="L121" s="64"/>
      <c r="M121" s="64"/>
    </row>
    <row r="122" spans="2:13" ht="13.8">
      <c r="B122" s="296"/>
      <c r="C122" s="67"/>
      <c r="D122" s="64"/>
      <c r="E122" s="64"/>
      <c r="F122" s="64"/>
      <c r="G122" s="64"/>
      <c r="H122" s="64"/>
      <c r="I122" s="64"/>
      <c r="J122" s="146"/>
      <c r="K122" s="64"/>
      <c r="L122" s="64"/>
      <c r="M122" s="64"/>
    </row>
    <row r="123" spans="2:13" ht="13.8">
      <c r="B123" s="296"/>
      <c r="C123" s="67"/>
      <c r="D123" s="64"/>
      <c r="E123" s="64"/>
      <c r="F123" s="64"/>
      <c r="G123" s="64"/>
      <c r="H123" s="64"/>
      <c r="I123" s="64"/>
      <c r="J123" s="146"/>
      <c r="K123" s="64"/>
      <c r="L123" s="64"/>
      <c r="M123" s="64"/>
    </row>
    <row r="124" spans="2:13" ht="13.8">
      <c r="B124" s="296"/>
      <c r="C124" s="67"/>
      <c r="D124" s="64"/>
      <c r="E124" s="64"/>
      <c r="F124" s="64"/>
      <c r="G124" s="64"/>
      <c r="H124" s="64"/>
      <c r="I124" s="64"/>
      <c r="J124" s="146"/>
      <c r="K124" s="64"/>
      <c r="L124" s="64"/>
      <c r="M124" s="64"/>
    </row>
    <row r="125" spans="2:13" ht="13.8">
      <c r="B125" s="296"/>
      <c r="C125" s="67"/>
      <c r="D125" s="64"/>
      <c r="E125" s="64"/>
      <c r="F125" s="64"/>
      <c r="G125" s="64"/>
      <c r="H125" s="64"/>
      <c r="I125" s="64"/>
      <c r="J125" s="146"/>
      <c r="K125" s="64"/>
      <c r="L125" s="64"/>
      <c r="M125" s="64"/>
    </row>
    <row r="126" spans="2:13" ht="13.8">
      <c r="B126" s="296"/>
      <c r="C126" s="67"/>
      <c r="D126" s="64"/>
      <c r="E126" s="64"/>
      <c r="F126" s="64"/>
      <c r="G126" s="64"/>
      <c r="H126" s="64"/>
      <c r="I126" s="64"/>
      <c r="J126" s="146"/>
      <c r="K126" s="64"/>
      <c r="L126" s="64"/>
      <c r="M126" s="64"/>
    </row>
    <row r="127" spans="2:13" ht="13.8">
      <c r="B127" s="296"/>
      <c r="C127" s="67"/>
      <c r="D127" s="64"/>
      <c r="E127" s="64"/>
      <c r="F127" s="64"/>
      <c r="G127" s="64"/>
      <c r="H127" s="64"/>
      <c r="I127" s="64"/>
      <c r="J127" s="146"/>
      <c r="K127" s="64"/>
      <c r="L127" s="64"/>
      <c r="M127" s="64"/>
    </row>
    <row r="128" spans="2:13" ht="13.8">
      <c r="B128" s="296"/>
      <c r="C128" s="67"/>
      <c r="D128" s="64"/>
      <c r="E128" s="64"/>
      <c r="F128" s="64"/>
      <c r="G128" s="64"/>
      <c r="H128" s="64"/>
      <c r="I128" s="64"/>
      <c r="J128" s="146"/>
      <c r="K128" s="64"/>
      <c r="L128" s="64"/>
      <c r="M128" s="64"/>
    </row>
    <row r="129" spans="2:13" ht="13.8">
      <c r="B129" s="296"/>
      <c r="C129" s="67"/>
      <c r="D129" s="64"/>
      <c r="E129" s="64"/>
      <c r="F129" s="64"/>
      <c r="G129" s="64"/>
      <c r="H129" s="64"/>
      <c r="I129" s="64"/>
      <c r="J129" s="146"/>
      <c r="K129" s="64"/>
      <c r="L129" s="64"/>
      <c r="M129" s="64"/>
    </row>
    <row r="130" spans="2:13" ht="13.8">
      <c r="B130" s="296"/>
      <c r="C130" s="67"/>
      <c r="D130" s="64"/>
      <c r="E130" s="64"/>
      <c r="F130" s="64"/>
      <c r="G130" s="64"/>
      <c r="H130" s="64"/>
      <c r="I130" s="64"/>
      <c r="J130" s="146"/>
      <c r="K130" s="64"/>
      <c r="L130" s="64"/>
      <c r="M130" s="64"/>
    </row>
    <row r="131" spans="2:13" ht="13.8">
      <c r="B131" s="296"/>
      <c r="C131" s="67"/>
      <c r="D131" s="64"/>
      <c r="E131" s="64"/>
      <c r="F131" s="64"/>
      <c r="G131" s="64"/>
      <c r="H131" s="64"/>
      <c r="I131" s="64"/>
      <c r="J131" s="146"/>
      <c r="K131" s="64"/>
      <c r="L131" s="64"/>
      <c r="M131" s="64"/>
    </row>
    <row r="132" spans="2:13" ht="13.8">
      <c r="B132" s="296"/>
      <c r="C132" s="67"/>
      <c r="D132" s="64"/>
      <c r="E132" s="64"/>
      <c r="F132" s="64"/>
      <c r="G132" s="64"/>
      <c r="H132" s="64"/>
      <c r="I132" s="64"/>
      <c r="J132" s="146"/>
      <c r="K132" s="64"/>
      <c r="L132" s="64"/>
      <c r="M132" s="64"/>
    </row>
    <row r="133" spans="2:13" ht="13.8">
      <c r="B133" s="296"/>
      <c r="C133" s="67"/>
      <c r="D133" s="64"/>
      <c r="E133" s="64"/>
      <c r="F133" s="64"/>
      <c r="G133" s="64"/>
      <c r="H133" s="64"/>
      <c r="I133" s="64"/>
      <c r="J133" s="146"/>
      <c r="K133" s="64"/>
      <c r="L133" s="64"/>
      <c r="M133" s="64"/>
    </row>
    <row r="134" spans="2:13" ht="13.8">
      <c r="B134" s="296"/>
      <c r="C134" s="67"/>
      <c r="D134" s="64"/>
      <c r="E134" s="64"/>
      <c r="F134" s="64"/>
      <c r="G134" s="64"/>
      <c r="H134" s="64"/>
      <c r="I134" s="64"/>
      <c r="J134" s="146"/>
      <c r="K134" s="64"/>
      <c r="L134" s="64"/>
      <c r="M134" s="64"/>
    </row>
    <row r="135" spans="2:13" ht="13.8">
      <c r="B135" s="296"/>
      <c r="C135" s="67"/>
      <c r="D135" s="64"/>
      <c r="E135" s="64"/>
      <c r="F135" s="64"/>
      <c r="G135" s="64"/>
      <c r="H135" s="64"/>
      <c r="I135" s="64"/>
      <c r="J135" s="146"/>
      <c r="K135" s="64"/>
      <c r="L135" s="64"/>
      <c r="M135" s="64"/>
    </row>
    <row r="136" spans="2:13" ht="13.8">
      <c r="B136" s="296"/>
      <c r="C136" s="67"/>
      <c r="D136" s="64"/>
      <c r="E136" s="64"/>
      <c r="F136" s="64"/>
      <c r="G136" s="64"/>
      <c r="H136" s="64"/>
      <c r="I136" s="64"/>
      <c r="J136" s="146"/>
      <c r="K136" s="64"/>
      <c r="L136" s="64"/>
      <c r="M136" s="64"/>
    </row>
    <row r="137" spans="2:13" ht="13.8">
      <c r="B137" s="296"/>
      <c r="C137" s="67"/>
      <c r="D137" s="64"/>
      <c r="E137" s="64"/>
      <c r="F137" s="64"/>
      <c r="G137" s="64"/>
      <c r="H137" s="64"/>
      <c r="I137" s="64"/>
      <c r="J137" s="146"/>
      <c r="K137" s="64"/>
      <c r="L137" s="64"/>
      <c r="M137" s="64"/>
    </row>
    <row r="138" spans="2:13" ht="13.8">
      <c r="B138" s="296"/>
      <c r="C138" s="67"/>
      <c r="D138" s="64"/>
      <c r="E138" s="64"/>
      <c r="F138" s="64"/>
      <c r="G138" s="64"/>
      <c r="H138" s="64"/>
      <c r="I138" s="64"/>
      <c r="J138" s="146"/>
      <c r="K138" s="64"/>
      <c r="L138" s="64"/>
      <c r="M138" s="64"/>
    </row>
    <row r="139" spans="2:13" ht="13.8">
      <c r="B139" s="296"/>
      <c r="C139" s="67"/>
      <c r="D139" s="64"/>
      <c r="E139" s="64"/>
      <c r="F139" s="64"/>
      <c r="G139" s="64"/>
      <c r="H139" s="64"/>
      <c r="I139" s="64"/>
      <c r="J139" s="146"/>
      <c r="K139" s="64"/>
      <c r="L139" s="64"/>
      <c r="M139" s="64"/>
    </row>
    <row r="140" spans="2:13" ht="13.8">
      <c r="B140" s="296"/>
      <c r="C140" s="67"/>
      <c r="D140" s="64"/>
      <c r="E140" s="64"/>
      <c r="F140" s="64"/>
      <c r="G140" s="64"/>
      <c r="H140" s="64"/>
      <c r="I140" s="64"/>
      <c r="J140" s="146"/>
      <c r="K140" s="64"/>
      <c r="L140" s="64"/>
      <c r="M140" s="64"/>
    </row>
    <row r="141" spans="2:13" ht="13.8">
      <c r="B141" s="296"/>
      <c r="C141" s="67"/>
      <c r="D141" s="64"/>
      <c r="E141" s="64"/>
      <c r="F141" s="64"/>
      <c r="G141" s="64"/>
      <c r="H141" s="64"/>
      <c r="I141" s="64"/>
      <c r="J141" s="146"/>
      <c r="K141" s="64"/>
      <c r="L141" s="64"/>
      <c r="M141" s="64"/>
    </row>
    <row r="142" spans="2:13" ht="13.8">
      <c r="B142" s="296"/>
      <c r="C142" s="67"/>
      <c r="D142" s="64"/>
      <c r="E142" s="64"/>
      <c r="F142" s="64"/>
      <c r="G142" s="64"/>
      <c r="H142" s="64"/>
      <c r="I142" s="64"/>
      <c r="J142" s="146"/>
      <c r="K142" s="64"/>
      <c r="L142" s="64"/>
      <c r="M142" s="64"/>
    </row>
    <row r="143" spans="2:13" ht="13.8">
      <c r="B143" s="296"/>
      <c r="C143" s="67"/>
      <c r="D143" s="64"/>
      <c r="E143" s="64"/>
      <c r="F143" s="64"/>
      <c r="G143" s="64"/>
      <c r="H143" s="64"/>
      <c r="I143" s="64"/>
      <c r="J143" s="146"/>
      <c r="K143" s="64"/>
      <c r="L143" s="64"/>
      <c r="M143" s="64"/>
    </row>
    <row r="144" spans="2:13" ht="13.8">
      <c r="B144" s="296"/>
      <c r="C144" s="67"/>
      <c r="D144" s="64"/>
      <c r="E144" s="64"/>
      <c r="F144" s="64"/>
      <c r="G144" s="64"/>
      <c r="H144" s="64"/>
      <c r="I144" s="64"/>
      <c r="J144" s="146"/>
      <c r="K144" s="64"/>
      <c r="L144" s="64"/>
      <c r="M144" s="64"/>
    </row>
    <row r="145" spans="2:13" ht="13.8">
      <c r="B145" s="296"/>
      <c r="C145" s="67"/>
      <c r="D145" s="64"/>
      <c r="E145" s="64"/>
      <c r="F145" s="64"/>
      <c r="G145" s="64"/>
      <c r="H145" s="64"/>
      <c r="I145" s="64"/>
      <c r="J145" s="146"/>
      <c r="K145" s="64"/>
      <c r="L145" s="64"/>
      <c r="M145" s="64"/>
    </row>
    <row r="146" spans="2:13" ht="13.8">
      <c r="B146" s="296"/>
      <c r="C146" s="67"/>
      <c r="D146" s="64"/>
      <c r="E146" s="64"/>
      <c r="F146" s="64"/>
      <c r="G146" s="64"/>
      <c r="H146" s="64"/>
      <c r="I146" s="64"/>
      <c r="J146" s="146"/>
      <c r="K146" s="64"/>
      <c r="L146" s="64"/>
      <c r="M146" s="64"/>
    </row>
    <row r="147" spans="2:13" ht="13.8">
      <c r="B147" s="296"/>
      <c r="C147" s="67"/>
      <c r="D147" s="64"/>
      <c r="E147" s="64"/>
      <c r="F147" s="64"/>
      <c r="G147" s="64"/>
      <c r="H147" s="64"/>
      <c r="I147" s="64"/>
      <c r="J147" s="146"/>
      <c r="K147" s="64"/>
      <c r="L147" s="64"/>
      <c r="M147" s="64"/>
    </row>
    <row r="148" spans="2:13" ht="13.8">
      <c r="B148" s="296"/>
      <c r="C148" s="67"/>
      <c r="D148" s="64"/>
      <c r="E148" s="64"/>
      <c r="F148" s="64"/>
      <c r="G148" s="64"/>
      <c r="H148" s="64"/>
      <c r="I148" s="64"/>
      <c r="J148" s="146"/>
      <c r="K148" s="64"/>
      <c r="L148" s="64"/>
      <c r="M148" s="64"/>
    </row>
    <row r="149" spans="2:13" ht="13.8">
      <c r="B149" s="296"/>
      <c r="C149" s="67"/>
      <c r="D149" s="64"/>
      <c r="E149" s="64"/>
      <c r="F149" s="64"/>
      <c r="G149" s="64"/>
      <c r="H149" s="64"/>
      <c r="I149" s="64"/>
      <c r="J149" s="146"/>
      <c r="K149" s="64"/>
      <c r="L149" s="64"/>
      <c r="M149" s="64"/>
    </row>
    <row r="150" spans="2:13" ht="13.8">
      <c r="B150" s="296"/>
      <c r="C150" s="67"/>
      <c r="D150" s="64"/>
      <c r="E150" s="64"/>
      <c r="F150" s="64"/>
      <c r="G150" s="64"/>
      <c r="H150" s="64"/>
      <c r="I150" s="64"/>
      <c r="J150" s="146"/>
      <c r="K150" s="64"/>
      <c r="L150" s="64"/>
      <c r="M150" s="64"/>
    </row>
    <row r="151" spans="2:13" ht="13.8">
      <c r="B151" s="296"/>
      <c r="C151" s="67"/>
      <c r="D151" s="64"/>
      <c r="E151" s="64"/>
      <c r="F151" s="64"/>
      <c r="G151" s="64"/>
      <c r="H151" s="64"/>
      <c r="I151" s="64"/>
      <c r="J151" s="146"/>
      <c r="K151" s="64"/>
      <c r="L151" s="64"/>
      <c r="M151" s="64"/>
    </row>
    <row r="152" spans="2:13" ht="13.8">
      <c r="B152" s="296"/>
      <c r="C152" s="67"/>
      <c r="D152" s="64"/>
      <c r="E152" s="64"/>
      <c r="F152" s="64"/>
      <c r="G152" s="64"/>
      <c r="H152" s="64"/>
      <c r="I152" s="64"/>
      <c r="J152" s="146"/>
      <c r="K152" s="64"/>
      <c r="L152" s="64"/>
      <c r="M152" s="64"/>
    </row>
    <row r="153" spans="2:13" ht="13.8">
      <c r="B153" s="296"/>
      <c r="C153" s="67"/>
      <c r="D153" s="64"/>
      <c r="E153" s="64"/>
      <c r="F153" s="64"/>
      <c r="G153" s="64"/>
      <c r="H153" s="64"/>
      <c r="I153" s="64"/>
      <c r="J153" s="146"/>
      <c r="K153" s="64"/>
      <c r="L153" s="64"/>
      <c r="M153" s="64"/>
    </row>
    <row r="154" spans="2:13" ht="13.8">
      <c r="B154" s="296"/>
      <c r="C154" s="67"/>
      <c r="D154" s="64"/>
      <c r="E154" s="64"/>
      <c r="F154" s="64"/>
      <c r="G154" s="64"/>
      <c r="H154" s="64"/>
      <c r="I154" s="64"/>
      <c r="J154" s="146"/>
      <c r="K154" s="64"/>
      <c r="L154" s="64"/>
      <c r="M154" s="64"/>
    </row>
    <row r="155" spans="2:13" ht="13.8">
      <c r="B155" s="296"/>
      <c r="C155" s="67"/>
      <c r="D155" s="64"/>
      <c r="E155" s="64"/>
      <c r="F155" s="64"/>
      <c r="G155" s="64"/>
      <c r="H155" s="64"/>
      <c r="I155" s="64"/>
      <c r="J155" s="146"/>
      <c r="K155" s="64"/>
      <c r="L155" s="64"/>
      <c r="M155" s="64"/>
    </row>
    <row r="156" spans="2:13" ht="13.8">
      <c r="B156" s="296"/>
      <c r="C156" s="67"/>
      <c r="D156" s="64"/>
      <c r="E156" s="64"/>
      <c r="F156" s="64"/>
      <c r="G156" s="64"/>
      <c r="H156" s="64"/>
      <c r="I156" s="64"/>
      <c r="J156" s="146"/>
      <c r="K156" s="64"/>
      <c r="L156" s="64"/>
      <c r="M156" s="64"/>
    </row>
    <row r="157" spans="2:13" ht="13.8">
      <c r="B157" s="296"/>
      <c r="C157" s="67"/>
      <c r="D157" s="64"/>
      <c r="E157" s="64"/>
      <c r="F157" s="64"/>
      <c r="G157" s="64"/>
      <c r="H157" s="64"/>
      <c r="I157" s="64"/>
      <c r="J157" s="146"/>
      <c r="K157" s="64"/>
      <c r="L157" s="64"/>
      <c r="M157" s="64"/>
    </row>
    <row r="158" spans="2:13" ht="13.8">
      <c r="B158" s="296"/>
      <c r="C158" s="67"/>
      <c r="D158" s="64"/>
      <c r="E158" s="64"/>
      <c r="F158" s="64"/>
      <c r="G158" s="64"/>
      <c r="H158" s="64"/>
      <c r="I158" s="64"/>
      <c r="J158" s="146"/>
      <c r="K158" s="64"/>
      <c r="L158" s="64"/>
      <c r="M158" s="64"/>
    </row>
    <row r="159" spans="2:13" ht="13.8">
      <c r="B159" s="296"/>
      <c r="C159" s="67"/>
      <c r="D159" s="64"/>
      <c r="E159" s="64"/>
      <c r="F159" s="64"/>
      <c r="G159" s="64"/>
      <c r="H159" s="64"/>
      <c r="I159" s="64"/>
      <c r="J159" s="146"/>
      <c r="K159" s="64"/>
      <c r="L159" s="64"/>
      <c r="M159" s="64"/>
    </row>
    <row r="160" spans="2:13" ht="13.8">
      <c r="B160" s="296"/>
      <c r="C160" s="67"/>
      <c r="D160" s="64"/>
      <c r="E160" s="64"/>
      <c r="F160" s="64"/>
      <c r="G160" s="64"/>
      <c r="H160" s="64"/>
      <c r="I160" s="64"/>
      <c r="J160" s="146"/>
      <c r="K160" s="64"/>
      <c r="L160" s="64"/>
      <c r="M160" s="64"/>
    </row>
    <row r="161" spans="2:13" ht="13.8">
      <c r="B161" s="296"/>
      <c r="C161" s="67"/>
      <c r="D161" s="64"/>
      <c r="E161" s="64"/>
      <c r="F161" s="64"/>
      <c r="G161" s="64"/>
      <c r="H161" s="64"/>
      <c r="I161" s="64"/>
      <c r="J161" s="146"/>
      <c r="K161" s="64"/>
      <c r="L161" s="64"/>
      <c r="M161" s="64"/>
    </row>
    <row r="162" spans="2:13" ht="13.8">
      <c r="B162" s="296"/>
      <c r="C162" s="67"/>
      <c r="D162" s="64"/>
      <c r="E162" s="64"/>
      <c r="F162" s="64"/>
      <c r="G162" s="64"/>
      <c r="H162" s="64"/>
      <c r="I162" s="64"/>
      <c r="J162" s="146"/>
      <c r="K162" s="64"/>
      <c r="L162" s="64"/>
      <c r="M162" s="64"/>
    </row>
    <row r="163" spans="2:13" ht="13.8">
      <c r="B163" s="296"/>
      <c r="C163" s="67"/>
      <c r="D163" s="64"/>
      <c r="E163" s="64"/>
      <c r="F163" s="64"/>
      <c r="G163" s="64"/>
      <c r="H163" s="64"/>
      <c r="I163" s="64"/>
      <c r="J163" s="146"/>
      <c r="K163" s="64"/>
      <c r="L163" s="64"/>
      <c r="M163" s="64"/>
    </row>
    <row r="164" spans="2:13" ht="13.8">
      <c r="B164" s="296"/>
      <c r="C164" s="67"/>
      <c r="D164" s="64"/>
      <c r="E164" s="64"/>
      <c r="F164" s="64"/>
      <c r="G164" s="64"/>
      <c r="H164" s="64"/>
      <c r="I164" s="64"/>
      <c r="J164" s="146"/>
      <c r="K164" s="64"/>
      <c r="L164" s="64"/>
      <c r="M164" s="64"/>
    </row>
    <row r="165" spans="2:13" ht="13.8">
      <c r="B165" s="296"/>
      <c r="C165" s="67"/>
      <c r="D165" s="64"/>
      <c r="E165" s="64"/>
      <c r="F165" s="64"/>
      <c r="G165" s="64"/>
      <c r="H165" s="64"/>
      <c r="I165" s="64"/>
      <c r="J165" s="146"/>
      <c r="K165" s="64"/>
      <c r="L165" s="64"/>
      <c r="M165" s="64"/>
    </row>
    <row r="166" spans="2:13" ht="13.8">
      <c r="B166" s="296"/>
      <c r="C166" s="67"/>
      <c r="D166" s="64"/>
      <c r="E166" s="64"/>
      <c r="F166" s="64"/>
      <c r="G166" s="64"/>
      <c r="H166" s="64"/>
      <c r="I166" s="64"/>
      <c r="J166" s="146"/>
      <c r="K166" s="64"/>
      <c r="L166" s="64"/>
      <c r="M166" s="64"/>
    </row>
    <row r="167" spans="2:13" ht="13.8">
      <c r="B167" s="296"/>
      <c r="C167" s="67"/>
      <c r="D167" s="64"/>
      <c r="E167" s="64"/>
      <c r="F167" s="64"/>
      <c r="G167" s="64"/>
      <c r="H167" s="64"/>
      <c r="I167" s="64"/>
      <c r="J167" s="146"/>
      <c r="K167" s="64"/>
      <c r="L167" s="64"/>
      <c r="M167" s="64"/>
    </row>
    <row r="168" spans="2:13" ht="13.8">
      <c r="B168" s="296"/>
      <c r="C168" s="67"/>
      <c r="D168" s="64"/>
      <c r="E168" s="64"/>
      <c r="F168" s="64"/>
      <c r="G168" s="64"/>
      <c r="H168" s="64"/>
      <c r="I168" s="64"/>
      <c r="J168" s="146"/>
      <c r="K168" s="64"/>
      <c r="L168" s="64"/>
      <c r="M168" s="64"/>
    </row>
    <row r="169" spans="2:13">
      <c r="B169" s="296"/>
      <c r="C169" s="67"/>
      <c r="D169" s="64"/>
      <c r="E169" s="64"/>
      <c r="F169" s="64"/>
      <c r="G169" s="64"/>
      <c r="H169" s="64"/>
      <c r="I169" s="64"/>
      <c r="J169" s="64"/>
      <c r="K169" s="64"/>
      <c r="L169" s="64"/>
      <c r="M169" s="64"/>
    </row>
    <row r="170" spans="2:13">
      <c r="B170" s="296"/>
      <c r="C170" s="67"/>
      <c r="D170" s="64"/>
      <c r="E170" s="64"/>
      <c r="F170" s="64"/>
      <c r="G170" s="64"/>
      <c r="H170" s="64"/>
      <c r="I170" s="64"/>
      <c r="J170" s="64"/>
      <c r="K170" s="64"/>
      <c r="L170" s="64"/>
      <c r="M170" s="64"/>
    </row>
    <row r="171" spans="2:13">
      <c r="B171" s="296"/>
      <c r="C171" s="67"/>
      <c r="D171" s="64"/>
      <c r="E171" s="64"/>
      <c r="F171" s="64"/>
      <c r="G171" s="64"/>
      <c r="H171" s="64"/>
      <c r="I171" s="64"/>
      <c r="J171" s="64"/>
      <c r="K171" s="64"/>
      <c r="L171" s="64"/>
      <c r="M171" s="64"/>
    </row>
    <row r="172" spans="2:13">
      <c r="B172" s="296"/>
      <c r="C172" s="67"/>
      <c r="D172" s="64"/>
      <c r="E172" s="64"/>
      <c r="F172" s="64"/>
      <c r="G172" s="64"/>
      <c r="H172" s="64"/>
      <c r="I172" s="64"/>
      <c r="J172" s="64"/>
      <c r="K172" s="64"/>
      <c r="L172" s="64"/>
      <c r="M172" s="64"/>
    </row>
    <row r="173" spans="2:13">
      <c r="B173" s="296"/>
      <c r="C173" s="67"/>
      <c r="D173" s="64"/>
      <c r="E173" s="64"/>
      <c r="F173" s="64"/>
      <c r="G173" s="64"/>
      <c r="H173" s="64"/>
      <c r="I173" s="64"/>
      <c r="J173" s="64"/>
      <c r="K173" s="64"/>
      <c r="L173" s="64"/>
      <c r="M173" s="64"/>
    </row>
    <row r="174" spans="2:13">
      <c r="B174" s="296"/>
      <c r="C174" s="67"/>
      <c r="D174" s="64"/>
      <c r="E174" s="64"/>
      <c r="F174" s="64"/>
      <c r="G174" s="64"/>
      <c r="H174" s="64"/>
      <c r="I174" s="64"/>
      <c r="J174" s="64"/>
      <c r="K174" s="64"/>
      <c r="L174" s="64"/>
      <c r="M174" s="64"/>
    </row>
    <row r="175" spans="2:13">
      <c r="B175" s="296"/>
      <c r="C175" s="67"/>
      <c r="D175" s="64"/>
      <c r="E175" s="64"/>
      <c r="F175" s="64"/>
      <c r="G175" s="64"/>
      <c r="H175" s="64"/>
      <c r="I175" s="64"/>
      <c r="J175" s="64"/>
      <c r="K175" s="64"/>
      <c r="L175" s="64"/>
      <c r="M175" s="64"/>
    </row>
    <row r="176" spans="2:13">
      <c r="B176" s="296"/>
      <c r="C176" s="67"/>
      <c r="D176" s="64"/>
      <c r="E176" s="64"/>
      <c r="F176" s="64"/>
      <c r="G176" s="64"/>
      <c r="H176" s="64"/>
      <c r="I176" s="64"/>
      <c r="J176" s="64"/>
      <c r="K176" s="64"/>
      <c r="L176" s="64"/>
      <c r="M176" s="64"/>
    </row>
    <row r="177" spans="2:13">
      <c r="B177" s="296"/>
      <c r="C177" s="67"/>
      <c r="D177" s="64"/>
      <c r="E177" s="64"/>
      <c r="F177" s="64"/>
      <c r="G177" s="64"/>
      <c r="H177" s="64"/>
      <c r="I177" s="64"/>
      <c r="J177" s="64"/>
      <c r="K177" s="64"/>
      <c r="L177" s="64"/>
      <c r="M177" s="64"/>
    </row>
    <row r="178" spans="2:13">
      <c r="B178" s="296"/>
      <c r="C178" s="67"/>
      <c r="D178" s="64"/>
      <c r="E178" s="64"/>
      <c r="F178" s="64"/>
      <c r="G178" s="64"/>
      <c r="H178" s="64"/>
      <c r="I178" s="64"/>
      <c r="J178" s="64"/>
      <c r="K178" s="64"/>
      <c r="L178" s="64"/>
      <c r="M178" s="64"/>
    </row>
    <row r="179" spans="2:13">
      <c r="B179" s="296"/>
      <c r="C179" s="67"/>
      <c r="D179" s="64"/>
      <c r="E179" s="64"/>
      <c r="F179" s="64"/>
      <c r="G179" s="64"/>
      <c r="H179" s="64"/>
      <c r="I179" s="64"/>
      <c r="J179" s="64"/>
      <c r="K179" s="64"/>
      <c r="L179" s="64"/>
      <c r="M179" s="64"/>
    </row>
    <row r="180" spans="2:13">
      <c r="B180" s="296"/>
      <c r="C180" s="67"/>
      <c r="D180" s="64"/>
      <c r="E180" s="64"/>
      <c r="F180" s="64"/>
      <c r="G180" s="64"/>
      <c r="H180" s="64"/>
      <c r="I180" s="64"/>
      <c r="J180" s="64"/>
      <c r="K180" s="64"/>
      <c r="L180" s="64"/>
      <c r="M180" s="64"/>
    </row>
    <row r="181" spans="2:13">
      <c r="B181" s="296"/>
      <c r="C181" s="67"/>
      <c r="D181" s="64"/>
      <c r="E181" s="64"/>
      <c r="F181" s="64"/>
      <c r="G181" s="64"/>
      <c r="H181" s="64"/>
      <c r="I181" s="64"/>
      <c r="J181" s="64"/>
      <c r="K181" s="64"/>
      <c r="L181" s="64"/>
      <c r="M181" s="64"/>
    </row>
    <row r="182" spans="2:13">
      <c r="B182" s="296"/>
      <c r="C182" s="67"/>
      <c r="D182" s="64"/>
      <c r="E182" s="64"/>
      <c r="F182" s="64"/>
      <c r="G182" s="64"/>
      <c r="H182" s="64"/>
      <c r="I182" s="64"/>
      <c r="J182" s="64"/>
      <c r="K182" s="64"/>
      <c r="L182" s="64"/>
      <c r="M182" s="64"/>
    </row>
    <row r="183" spans="2:13">
      <c r="B183" s="296"/>
      <c r="C183" s="67"/>
      <c r="D183" s="64"/>
      <c r="E183" s="64"/>
      <c r="F183" s="64"/>
      <c r="G183" s="64"/>
      <c r="H183" s="64"/>
      <c r="I183" s="64"/>
      <c r="J183" s="64"/>
      <c r="K183" s="64"/>
      <c r="L183" s="64"/>
      <c r="M183" s="64"/>
    </row>
    <row r="184" spans="2:13">
      <c r="B184" s="296"/>
      <c r="C184" s="67"/>
      <c r="D184" s="64"/>
      <c r="E184" s="64"/>
      <c r="F184" s="64"/>
      <c r="G184" s="64"/>
      <c r="H184" s="64"/>
      <c r="I184" s="64"/>
      <c r="J184" s="64"/>
      <c r="K184" s="64"/>
      <c r="L184" s="64"/>
      <c r="M184" s="64"/>
    </row>
    <row r="185" spans="2:13">
      <c r="B185" s="296"/>
      <c r="C185" s="67"/>
      <c r="D185" s="64"/>
      <c r="E185" s="64"/>
      <c r="F185" s="64"/>
      <c r="G185" s="64"/>
      <c r="H185" s="64"/>
      <c r="I185" s="64"/>
      <c r="J185" s="64"/>
      <c r="K185" s="64"/>
      <c r="L185" s="64"/>
      <c r="M185" s="64"/>
    </row>
    <row r="186" spans="2:13">
      <c r="B186" s="296"/>
      <c r="C186" s="67"/>
      <c r="D186" s="64"/>
      <c r="E186" s="64"/>
      <c r="F186" s="64"/>
      <c r="G186" s="64"/>
      <c r="H186" s="64"/>
      <c r="I186" s="64"/>
      <c r="J186" s="64"/>
      <c r="K186" s="64"/>
      <c r="L186" s="64"/>
      <c r="M186" s="64"/>
    </row>
    <row r="187" spans="2:13">
      <c r="B187" s="67"/>
      <c r="C187" s="67"/>
      <c r="D187" s="64"/>
      <c r="E187" s="64"/>
      <c r="F187" s="64"/>
      <c r="G187" s="64"/>
      <c r="H187" s="64"/>
      <c r="I187" s="64"/>
      <c r="J187" s="64"/>
      <c r="K187" s="64"/>
      <c r="L187" s="64"/>
      <c r="M187" s="64"/>
    </row>
    <row r="188" spans="2:13">
      <c r="B188" s="67"/>
      <c r="C188" s="67"/>
      <c r="D188" s="64"/>
      <c r="E188" s="64"/>
      <c r="F188" s="64"/>
      <c r="G188" s="64"/>
      <c r="H188" s="64"/>
      <c r="I188" s="64"/>
      <c r="J188" s="64"/>
      <c r="K188" s="64"/>
      <c r="L188" s="64"/>
      <c r="M188" s="64"/>
    </row>
    <row r="189" spans="2:13">
      <c r="B189" s="67"/>
      <c r="C189" s="67"/>
      <c r="D189" s="64"/>
      <c r="E189" s="64"/>
      <c r="F189" s="64"/>
      <c r="G189" s="64"/>
      <c r="H189" s="64"/>
      <c r="I189" s="64"/>
      <c r="J189" s="64"/>
      <c r="K189" s="64"/>
      <c r="L189" s="64"/>
      <c r="M189" s="64"/>
    </row>
    <row r="190" spans="2:13">
      <c r="B190" s="67"/>
      <c r="C190" s="67"/>
      <c r="D190" s="64"/>
      <c r="E190" s="64"/>
      <c r="F190" s="64"/>
      <c r="G190" s="64"/>
      <c r="H190" s="64"/>
      <c r="I190" s="64"/>
      <c r="J190" s="64"/>
      <c r="K190" s="64"/>
      <c r="L190" s="64"/>
      <c r="M190" s="64"/>
    </row>
    <row r="191" spans="2:13">
      <c r="B191" s="67"/>
      <c r="C191" s="67"/>
      <c r="D191" s="64"/>
      <c r="E191" s="64"/>
      <c r="F191" s="64"/>
      <c r="G191" s="64"/>
      <c r="H191" s="64"/>
      <c r="I191" s="64"/>
      <c r="J191" s="64"/>
      <c r="K191" s="64"/>
      <c r="L191" s="64"/>
      <c r="M191" s="64"/>
    </row>
    <row r="192" spans="2:13">
      <c r="B192" s="67"/>
      <c r="C192" s="67"/>
      <c r="D192" s="64"/>
      <c r="E192" s="64"/>
      <c r="F192" s="64"/>
      <c r="G192" s="64"/>
      <c r="H192" s="64"/>
      <c r="I192" s="64"/>
      <c r="J192" s="64"/>
      <c r="K192" s="64"/>
      <c r="L192" s="64"/>
      <c r="M192" s="64"/>
    </row>
    <row r="193" spans="2:13">
      <c r="B193" s="67"/>
      <c r="C193" s="67"/>
      <c r="D193" s="64"/>
      <c r="E193" s="64"/>
      <c r="F193" s="64"/>
      <c r="G193" s="64"/>
      <c r="H193" s="64"/>
      <c r="I193" s="64"/>
      <c r="J193" s="64"/>
      <c r="K193" s="64"/>
      <c r="L193" s="64"/>
      <c r="M193" s="64"/>
    </row>
    <row r="194" spans="2:13">
      <c r="B194" s="67"/>
      <c r="C194" s="67"/>
      <c r="D194" s="64"/>
      <c r="E194" s="64"/>
      <c r="F194" s="64"/>
      <c r="G194" s="64"/>
      <c r="H194" s="64"/>
      <c r="I194" s="64"/>
      <c r="J194" s="64"/>
      <c r="K194" s="64"/>
      <c r="L194" s="64"/>
      <c r="M194" s="64"/>
    </row>
    <row r="195" spans="2:13">
      <c r="B195" s="67"/>
      <c r="C195" s="67"/>
      <c r="D195" s="64"/>
      <c r="E195" s="64"/>
      <c r="F195" s="64"/>
      <c r="G195" s="64"/>
      <c r="H195" s="64"/>
      <c r="I195" s="64"/>
      <c r="J195" s="64"/>
      <c r="K195" s="64"/>
      <c r="L195" s="64"/>
      <c r="M195" s="64"/>
    </row>
    <row r="196" spans="2:13">
      <c r="B196" s="67"/>
      <c r="C196" s="67"/>
      <c r="D196" s="64"/>
      <c r="E196" s="64"/>
      <c r="F196" s="64"/>
      <c r="G196" s="64"/>
      <c r="H196" s="64"/>
      <c r="I196" s="64"/>
      <c r="J196" s="64"/>
      <c r="K196" s="64"/>
      <c r="L196" s="64"/>
      <c r="M196" s="64"/>
    </row>
    <row r="197" spans="2:13">
      <c r="B197" s="67"/>
      <c r="C197" s="67"/>
      <c r="D197" s="64"/>
      <c r="E197" s="64"/>
      <c r="F197" s="64"/>
      <c r="G197" s="64"/>
      <c r="H197" s="64"/>
      <c r="I197" s="64"/>
      <c r="J197" s="64"/>
      <c r="K197" s="64"/>
      <c r="L197" s="64"/>
      <c r="M197" s="64"/>
    </row>
    <row r="198" spans="2:13">
      <c r="B198" s="67"/>
      <c r="C198" s="67"/>
      <c r="D198" s="64"/>
      <c r="E198" s="64"/>
      <c r="F198" s="64"/>
      <c r="G198" s="64"/>
      <c r="H198" s="64"/>
      <c r="I198" s="64"/>
      <c r="J198" s="64"/>
      <c r="K198" s="64"/>
      <c r="L198" s="64"/>
      <c r="M198" s="64"/>
    </row>
    <row r="199" spans="2:13">
      <c r="B199" s="67"/>
      <c r="C199" s="67"/>
      <c r="D199" s="64"/>
      <c r="E199" s="64"/>
      <c r="F199" s="64"/>
      <c r="G199" s="64"/>
      <c r="H199" s="64"/>
      <c r="I199" s="64"/>
      <c r="J199" s="64"/>
      <c r="K199" s="64"/>
      <c r="L199" s="64"/>
      <c r="M199" s="64"/>
    </row>
    <row r="200" spans="2:13">
      <c r="B200" s="67"/>
      <c r="C200" s="67"/>
      <c r="D200" s="64"/>
      <c r="E200" s="64"/>
      <c r="F200" s="64"/>
      <c r="G200" s="64"/>
      <c r="H200" s="64"/>
      <c r="I200" s="64"/>
      <c r="J200" s="64"/>
      <c r="K200" s="64"/>
      <c r="L200" s="64"/>
      <c r="M200" s="64"/>
    </row>
    <row r="201" spans="2:13">
      <c r="B201" s="67"/>
      <c r="C201" s="67"/>
      <c r="D201" s="64"/>
      <c r="E201" s="64"/>
      <c r="F201" s="64"/>
      <c r="G201" s="64"/>
      <c r="H201" s="64"/>
      <c r="I201" s="64"/>
      <c r="J201" s="64"/>
      <c r="K201" s="64"/>
      <c r="L201" s="64"/>
      <c r="M201" s="64"/>
    </row>
    <row r="202" spans="2:13">
      <c r="B202" s="67"/>
      <c r="C202" s="67"/>
      <c r="D202" s="64"/>
      <c r="E202" s="64"/>
      <c r="F202" s="64"/>
      <c r="G202" s="64"/>
      <c r="H202" s="64"/>
      <c r="I202" s="64"/>
      <c r="J202" s="64"/>
      <c r="K202" s="64"/>
      <c r="L202" s="64"/>
      <c r="M202" s="64"/>
    </row>
    <row r="203" spans="2:13">
      <c r="B203" s="67"/>
      <c r="C203" s="67"/>
      <c r="D203" s="64"/>
      <c r="E203" s="64"/>
      <c r="F203" s="64"/>
      <c r="G203" s="64"/>
      <c r="H203" s="64"/>
      <c r="I203" s="64"/>
      <c r="J203" s="64"/>
      <c r="K203" s="64"/>
      <c r="L203" s="64"/>
      <c r="M203" s="64"/>
    </row>
    <row r="204" spans="2:13">
      <c r="B204" s="67"/>
      <c r="C204" s="67"/>
      <c r="D204" s="64"/>
      <c r="E204" s="64"/>
      <c r="F204" s="64"/>
      <c r="G204" s="64"/>
      <c r="H204" s="64"/>
      <c r="I204" s="64"/>
      <c r="J204" s="64"/>
      <c r="K204" s="64"/>
      <c r="L204" s="64"/>
      <c r="M204" s="64"/>
    </row>
    <row r="205" spans="2:13">
      <c r="B205" s="67"/>
      <c r="C205" s="67"/>
      <c r="D205" s="64"/>
      <c r="E205" s="64"/>
      <c r="F205" s="64"/>
      <c r="G205" s="64"/>
      <c r="H205" s="64"/>
      <c r="I205" s="64"/>
      <c r="J205" s="64"/>
      <c r="K205" s="64"/>
      <c r="L205" s="64"/>
      <c r="M205" s="64"/>
    </row>
    <row r="206" spans="2:13">
      <c r="B206" s="67"/>
      <c r="C206" s="67"/>
      <c r="D206" s="64"/>
      <c r="E206" s="64"/>
      <c r="F206" s="64"/>
      <c r="G206" s="64"/>
      <c r="H206" s="64"/>
      <c r="I206" s="64"/>
      <c r="J206" s="64"/>
      <c r="K206" s="64"/>
      <c r="L206" s="64"/>
      <c r="M206" s="64"/>
    </row>
    <row r="207" spans="2:13">
      <c r="B207" s="67"/>
      <c r="C207" s="67"/>
      <c r="D207" s="64"/>
      <c r="E207" s="64"/>
      <c r="F207" s="64"/>
      <c r="G207" s="64"/>
      <c r="H207" s="64"/>
      <c r="I207" s="64"/>
      <c r="J207" s="64"/>
      <c r="K207" s="64"/>
      <c r="L207" s="64"/>
      <c r="M207" s="64"/>
    </row>
    <row r="208" spans="2:13">
      <c r="B208" s="67"/>
      <c r="C208" s="67"/>
      <c r="D208" s="64"/>
      <c r="E208" s="64"/>
      <c r="F208" s="64"/>
      <c r="G208" s="64"/>
      <c r="H208" s="64"/>
      <c r="I208" s="64"/>
      <c r="J208" s="64"/>
      <c r="K208" s="64"/>
      <c r="L208" s="64"/>
      <c r="M208" s="64"/>
    </row>
    <row r="209" spans="2:13">
      <c r="B209" s="67"/>
      <c r="C209" s="67"/>
      <c r="D209" s="64"/>
      <c r="E209" s="64"/>
      <c r="F209" s="64"/>
      <c r="G209" s="64"/>
      <c r="H209" s="64"/>
      <c r="I209" s="64"/>
      <c r="J209" s="64"/>
      <c r="K209" s="64"/>
      <c r="L209" s="64"/>
      <c r="M209" s="64"/>
    </row>
    <row r="210" spans="2:13">
      <c r="B210" s="67"/>
      <c r="C210" s="67"/>
      <c r="D210" s="64"/>
      <c r="E210" s="64"/>
      <c r="F210" s="64"/>
      <c r="G210" s="64"/>
      <c r="H210" s="64"/>
      <c r="I210" s="64"/>
      <c r="J210" s="64"/>
      <c r="K210" s="64"/>
      <c r="L210" s="64"/>
      <c r="M210" s="64"/>
    </row>
    <row r="211" spans="2:13">
      <c r="B211" s="67"/>
      <c r="C211" s="67"/>
      <c r="D211" s="64"/>
      <c r="E211" s="64"/>
      <c r="F211" s="64"/>
      <c r="G211" s="64"/>
      <c r="H211" s="64"/>
      <c r="I211" s="64"/>
      <c r="J211" s="64"/>
      <c r="K211" s="64"/>
      <c r="L211" s="64"/>
      <c r="M211" s="64"/>
    </row>
    <row r="212" spans="2:13">
      <c r="B212" s="67"/>
      <c r="C212" s="67"/>
      <c r="D212" s="64"/>
      <c r="E212" s="64"/>
      <c r="F212" s="64"/>
      <c r="G212" s="64"/>
      <c r="H212" s="64"/>
      <c r="I212" s="64"/>
      <c r="J212" s="64"/>
      <c r="K212" s="64"/>
      <c r="L212" s="64"/>
      <c r="M212" s="64"/>
    </row>
    <row r="213" spans="2:13">
      <c r="B213" s="67"/>
      <c r="C213" s="67"/>
      <c r="D213" s="64"/>
      <c r="E213" s="64"/>
      <c r="F213" s="64"/>
      <c r="G213" s="64"/>
      <c r="H213" s="64"/>
      <c r="I213" s="64"/>
      <c r="J213" s="64"/>
      <c r="K213" s="64"/>
      <c r="L213" s="64"/>
      <c r="M213" s="64"/>
    </row>
    <row r="214" spans="2:13">
      <c r="B214" s="67"/>
      <c r="C214" s="67"/>
      <c r="D214" s="64"/>
      <c r="E214" s="64"/>
      <c r="F214" s="64"/>
      <c r="G214" s="64"/>
      <c r="H214" s="64"/>
      <c r="I214" s="64"/>
      <c r="J214" s="64"/>
      <c r="K214" s="64"/>
      <c r="L214" s="64"/>
      <c r="M214" s="64"/>
    </row>
    <row r="215" spans="2:13">
      <c r="B215" s="67"/>
      <c r="C215" s="67"/>
      <c r="D215" s="64"/>
      <c r="E215" s="64"/>
      <c r="F215" s="64"/>
      <c r="G215" s="64"/>
      <c r="H215" s="64"/>
      <c r="I215" s="64"/>
      <c r="J215" s="64"/>
      <c r="K215" s="64"/>
      <c r="L215" s="64"/>
      <c r="M215" s="64"/>
    </row>
    <row r="216" spans="2:13">
      <c r="B216" s="67"/>
      <c r="C216" s="67"/>
      <c r="D216" s="64"/>
      <c r="E216" s="64"/>
      <c r="F216" s="64"/>
      <c r="G216" s="64"/>
      <c r="H216" s="64"/>
      <c r="I216" s="64"/>
      <c r="J216" s="64"/>
      <c r="K216" s="64"/>
      <c r="L216" s="64"/>
      <c r="M216" s="64"/>
    </row>
    <row r="217" spans="2:13">
      <c r="B217" s="67"/>
      <c r="C217" s="67"/>
      <c r="D217" s="64"/>
      <c r="E217" s="64"/>
      <c r="F217" s="64"/>
      <c r="G217" s="64"/>
      <c r="H217" s="64"/>
      <c r="I217" s="64"/>
      <c r="J217" s="64"/>
      <c r="K217" s="64"/>
      <c r="L217" s="64"/>
      <c r="M217" s="64"/>
    </row>
    <row r="218" spans="2:13">
      <c r="B218" s="67"/>
      <c r="C218" s="67"/>
      <c r="D218" s="64"/>
      <c r="E218" s="64"/>
      <c r="F218" s="64"/>
      <c r="G218" s="64"/>
      <c r="H218" s="64"/>
      <c r="I218" s="64"/>
      <c r="J218" s="64"/>
      <c r="K218" s="64"/>
      <c r="L218" s="64"/>
      <c r="M218" s="64"/>
    </row>
    <row r="219" spans="2:13">
      <c r="B219" s="67"/>
      <c r="C219" s="67"/>
      <c r="D219" s="64"/>
      <c r="E219" s="64"/>
      <c r="F219" s="64"/>
      <c r="G219" s="64"/>
      <c r="H219" s="64"/>
      <c r="I219" s="64"/>
      <c r="J219" s="64"/>
      <c r="K219" s="64"/>
      <c r="L219" s="64"/>
      <c r="M219" s="64"/>
    </row>
    <row r="220" spans="2:13">
      <c r="B220" s="67"/>
      <c r="C220" s="67"/>
      <c r="D220" s="64"/>
      <c r="E220" s="64"/>
      <c r="F220" s="64"/>
      <c r="G220" s="64"/>
      <c r="H220" s="64"/>
      <c r="I220" s="64"/>
      <c r="J220" s="64"/>
      <c r="K220" s="64"/>
      <c r="L220" s="64"/>
      <c r="M220" s="64"/>
    </row>
    <row r="221" spans="2:13">
      <c r="B221" s="67"/>
      <c r="C221" s="67"/>
      <c r="D221" s="64"/>
      <c r="E221" s="64"/>
      <c r="F221" s="64"/>
      <c r="G221" s="64"/>
      <c r="H221" s="64"/>
      <c r="I221" s="64"/>
      <c r="J221" s="64"/>
      <c r="K221" s="64"/>
      <c r="L221" s="64"/>
      <c r="M221" s="64"/>
    </row>
    <row r="222" spans="2:13">
      <c r="B222" s="67"/>
      <c r="C222" s="67"/>
      <c r="D222" s="64"/>
      <c r="E222" s="64"/>
      <c r="F222" s="64"/>
      <c r="G222" s="64"/>
      <c r="H222" s="64"/>
      <c r="I222" s="64"/>
      <c r="J222" s="64"/>
      <c r="K222" s="64"/>
      <c r="L222" s="64"/>
      <c r="M222" s="64"/>
    </row>
    <row r="223" spans="2:13">
      <c r="B223" s="67"/>
      <c r="C223" s="67"/>
      <c r="D223" s="64"/>
      <c r="E223" s="64"/>
      <c r="F223" s="64"/>
      <c r="G223" s="64"/>
      <c r="H223" s="64"/>
      <c r="I223" s="64"/>
      <c r="J223" s="64"/>
      <c r="K223" s="64"/>
      <c r="L223" s="64"/>
      <c r="M223" s="64"/>
    </row>
    <row r="224" spans="2:13">
      <c r="B224" s="67"/>
      <c r="C224" s="67"/>
      <c r="D224" s="64"/>
      <c r="E224" s="64"/>
      <c r="F224" s="64"/>
      <c r="G224" s="64"/>
      <c r="H224" s="64"/>
      <c r="I224" s="64"/>
      <c r="J224" s="64"/>
      <c r="K224" s="64"/>
      <c r="L224" s="64"/>
      <c r="M224" s="64"/>
    </row>
    <row r="225" spans="2:13">
      <c r="B225" s="67"/>
      <c r="C225" s="67"/>
      <c r="D225" s="64"/>
      <c r="E225" s="64"/>
      <c r="F225" s="64"/>
      <c r="G225" s="64"/>
      <c r="H225" s="64"/>
      <c r="I225" s="64"/>
      <c r="J225" s="64"/>
      <c r="K225" s="64"/>
      <c r="L225" s="64"/>
      <c r="M225" s="64"/>
    </row>
    <row r="226" spans="2:13">
      <c r="B226" s="67"/>
      <c r="C226" s="67"/>
      <c r="D226" s="64"/>
      <c r="E226" s="64"/>
      <c r="F226" s="64"/>
      <c r="G226" s="64"/>
      <c r="H226" s="64"/>
      <c r="I226" s="64"/>
      <c r="J226" s="64"/>
      <c r="K226" s="64"/>
      <c r="L226" s="64"/>
      <c r="M226" s="64"/>
    </row>
    <row r="227" spans="2:13">
      <c r="B227" s="67"/>
      <c r="C227" s="67"/>
      <c r="D227" s="64"/>
      <c r="E227" s="64"/>
      <c r="F227" s="64"/>
      <c r="G227" s="64"/>
      <c r="H227" s="64"/>
      <c r="I227" s="64"/>
      <c r="J227" s="64"/>
      <c r="K227" s="64"/>
      <c r="L227" s="64"/>
      <c r="M227" s="64"/>
    </row>
    <row r="228" spans="2:13">
      <c r="B228" s="67"/>
      <c r="C228" s="67"/>
      <c r="D228" s="64"/>
      <c r="E228" s="64"/>
      <c r="F228" s="64"/>
      <c r="G228" s="64"/>
      <c r="H228" s="64"/>
      <c r="I228" s="64"/>
      <c r="J228" s="64"/>
      <c r="K228" s="64"/>
      <c r="L228" s="64"/>
      <c r="M228" s="64"/>
    </row>
    <row r="229" spans="2:13">
      <c r="B229" s="67"/>
      <c r="C229" s="67"/>
      <c r="D229" s="64"/>
      <c r="E229" s="64"/>
      <c r="F229" s="64"/>
      <c r="G229" s="64"/>
      <c r="H229" s="64"/>
      <c r="I229" s="64"/>
      <c r="J229" s="64"/>
      <c r="K229" s="64"/>
      <c r="L229" s="64"/>
      <c r="M229" s="64"/>
    </row>
    <row r="230" spans="2:13">
      <c r="B230" s="67"/>
      <c r="C230" s="67"/>
      <c r="D230" s="64"/>
      <c r="E230" s="64"/>
      <c r="F230" s="64"/>
      <c r="G230" s="64"/>
      <c r="H230" s="64"/>
      <c r="I230" s="64"/>
      <c r="J230" s="64"/>
      <c r="K230" s="64"/>
      <c r="L230" s="64"/>
      <c r="M230" s="64"/>
    </row>
    <row r="231" spans="2:13">
      <c r="B231" s="67"/>
      <c r="C231" s="67"/>
      <c r="D231" s="64"/>
      <c r="E231" s="64"/>
      <c r="F231" s="64"/>
      <c r="G231" s="64"/>
      <c r="H231" s="64"/>
      <c r="I231" s="64"/>
      <c r="J231" s="64"/>
      <c r="K231" s="64"/>
      <c r="L231" s="64"/>
      <c r="M231" s="64"/>
    </row>
    <row r="232" spans="2:13">
      <c r="B232" s="67"/>
      <c r="C232" s="67"/>
      <c r="D232" s="64"/>
      <c r="E232" s="64"/>
      <c r="F232" s="64"/>
      <c r="G232" s="64"/>
      <c r="H232" s="64"/>
      <c r="I232" s="64"/>
      <c r="J232" s="64"/>
      <c r="K232" s="64"/>
      <c r="L232" s="64"/>
      <c r="M232" s="64"/>
    </row>
    <row r="233" spans="2:13">
      <c r="B233" s="67"/>
      <c r="C233" s="67"/>
      <c r="D233" s="64"/>
      <c r="E233" s="64"/>
      <c r="F233" s="64"/>
      <c r="G233" s="64"/>
      <c r="H233" s="64"/>
      <c r="I233" s="64"/>
      <c r="J233" s="64"/>
      <c r="K233" s="64"/>
      <c r="L233" s="64"/>
      <c r="M233" s="64"/>
    </row>
    <row r="234" spans="2:13">
      <c r="B234" s="67"/>
      <c r="C234" s="67"/>
      <c r="D234" s="64"/>
      <c r="E234" s="64"/>
      <c r="F234" s="64"/>
      <c r="G234" s="64"/>
      <c r="H234" s="64"/>
      <c r="I234" s="64"/>
      <c r="J234" s="64"/>
      <c r="K234" s="64"/>
      <c r="L234" s="64"/>
      <c r="M234" s="64"/>
    </row>
    <row r="235" spans="2:13">
      <c r="B235" s="67"/>
      <c r="C235" s="67"/>
      <c r="D235" s="64"/>
      <c r="E235" s="64"/>
      <c r="F235" s="64"/>
      <c r="G235" s="64"/>
      <c r="H235" s="64"/>
      <c r="I235" s="64"/>
      <c r="J235" s="64"/>
      <c r="K235" s="64"/>
      <c r="L235" s="64"/>
      <c r="M235" s="64"/>
    </row>
    <row r="236" spans="2:13">
      <c r="B236" s="67"/>
      <c r="C236" s="67"/>
      <c r="D236" s="64"/>
      <c r="E236" s="64"/>
      <c r="F236" s="64"/>
      <c r="G236" s="64"/>
      <c r="H236" s="64"/>
      <c r="I236" s="64"/>
      <c r="J236" s="64"/>
      <c r="K236" s="64"/>
      <c r="L236" s="64"/>
      <c r="M236" s="64"/>
    </row>
    <row r="237" spans="2:13">
      <c r="B237" s="67"/>
      <c r="C237" s="67"/>
      <c r="D237" s="64"/>
      <c r="E237" s="64"/>
      <c r="F237" s="64"/>
      <c r="G237" s="64"/>
      <c r="H237" s="64"/>
      <c r="I237" s="64"/>
      <c r="J237" s="64"/>
      <c r="K237" s="64"/>
      <c r="L237" s="64"/>
      <c r="M237" s="64"/>
    </row>
    <row r="238" spans="2:13">
      <c r="B238" s="67"/>
      <c r="C238" s="67"/>
      <c r="D238" s="64"/>
      <c r="E238" s="64"/>
      <c r="F238" s="64"/>
      <c r="G238" s="64"/>
      <c r="H238" s="64"/>
      <c r="I238" s="64"/>
      <c r="J238" s="64"/>
      <c r="K238" s="64"/>
      <c r="L238" s="64"/>
      <c r="M238" s="64"/>
    </row>
    <row r="239" spans="2:13">
      <c r="B239" s="67"/>
      <c r="C239" s="67"/>
      <c r="D239" s="64"/>
      <c r="E239" s="64"/>
      <c r="F239" s="64"/>
      <c r="G239" s="64"/>
      <c r="H239" s="64"/>
      <c r="I239" s="64"/>
      <c r="J239" s="64"/>
      <c r="K239" s="64"/>
      <c r="L239" s="64"/>
      <c r="M239" s="64"/>
    </row>
    <row r="240" spans="2:13">
      <c r="B240" s="67"/>
      <c r="C240" s="67"/>
      <c r="D240" s="64"/>
      <c r="E240" s="64"/>
      <c r="F240" s="64"/>
      <c r="G240" s="64"/>
      <c r="H240" s="64"/>
      <c r="I240" s="64"/>
      <c r="J240" s="64"/>
      <c r="K240" s="64"/>
      <c r="L240" s="64"/>
      <c r="M240" s="64"/>
    </row>
    <row r="241" spans="2:13">
      <c r="B241" s="67"/>
      <c r="C241" s="67"/>
      <c r="D241" s="64"/>
      <c r="E241" s="64"/>
      <c r="F241" s="64"/>
      <c r="G241" s="64"/>
      <c r="H241" s="64"/>
      <c r="I241" s="64"/>
      <c r="J241" s="64"/>
      <c r="K241" s="64"/>
      <c r="L241" s="64"/>
      <c r="M241" s="64"/>
    </row>
    <row r="242" spans="2:13">
      <c r="B242" s="67"/>
      <c r="C242" s="67"/>
      <c r="D242" s="64"/>
      <c r="E242" s="64"/>
      <c r="F242" s="64"/>
      <c r="G242" s="64"/>
      <c r="H242" s="64"/>
      <c r="I242" s="64"/>
      <c r="J242" s="64"/>
      <c r="K242" s="64"/>
      <c r="L242" s="64"/>
      <c r="M242" s="64"/>
    </row>
    <row r="243" spans="2:13">
      <c r="B243" s="67"/>
      <c r="C243" s="67"/>
      <c r="D243" s="64"/>
      <c r="E243" s="64"/>
      <c r="F243" s="64"/>
      <c r="G243" s="64"/>
      <c r="H243" s="64"/>
      <c r="I243" s="64"/>
      <c r="J243" s="64"/>
      <c r="K243" s="64"/>
      <c r="L243" s="64"/>
      <c r="M243" s="64"/>
    </row>
    <row r="244" spans="2:13">
      <c r="B244" s="67"/>
      <c r="C244" s="67"/>
      <c r="D244" s="64"/>
      <c r="E244" s="64"/>
      <c r="F244" s="64"/>
      <c r="G244" s="64"/>
      <c r="H244" s="64"/>
      <c r="I244" s="64"/>
      <c r="J244" s="64"/>
      <c r="K244" s="64"/>
      <c r="L244" s="64"/>
      <c r="M244" s="64"/>
    </row>
    <row r="245" spans="2:13">
      <c r="B245" s="67"/>
      <c r="C245" s="67"/>
      <c r="D245" s="64"/>
      <c r="E245" s="64"/>
      <c r="F245" s="64"/>
      <c r="G245" s="64"/>
      <c r="H245" s="64"/>
      <c r="I245" s="64"/>
      <c r="J245" s="64"/>
      <c r="K245" s="64"/>
      <c r="L245" s="64"/>
      <c r="M245" s="64"/>
    </row>
    <row r="246" spans="2:13">
      <c r="B246" s="67"/>
      <c r="C246" s="67"/>
      <c r="D246" s="64"/>
      <c r="E246" s="64"/>
      <c r="F246" s="64"/>
      <c r="G246" s="64"/>
      <c r="H246" s="64"/>
      <c r="I246" s="64"/>
      <c r="J246" s="64"/>
      <c r="K246" s="64"/>
      <c r="L246" s="64"/>
      <c r="M246" s="64"/>
    </row>
    <row r="247" spans="2:13">
      <c r="B247" s="67"/>
      <c r="C247" s="67"/>
      <c r="D247" s="64"/>
      <c r="E247" s="64"/>
      <c r="F247" s="64"/>
      <c r="G247" s="64"/>
      <c r="H247" s="64"/>
      <c r="I247" s="64"/>
      <c r="J247" s="64"/>
      <c r="K247" s="64"/>
      <c r="L247" s="64"/>
      <c r="M247" s="64"/>
    </row>
    <row r="248" spans="2:13">
      <c r="B248" s="67"/>
      <c r="C248" s="67"/>
      <c r="D248" s="64"/>
      <c r="E248" s="64"/>
      <c r="F248" s="64"/>
      <c r="G248" s="64"/>
      <c r="H248" s="64"/>
      <c r="I248" s="64"/>
      <c r="J248" s="64"/>
      <c r="K248" s="64"/>
      <c r="L248" s="64"/>
      <c r="M248" s="64"/>
    </row>
    <row r="249" spans="2:13">
      <c r="B249" s="67"/>
      <c r="C249" s="67"/>
      <c r="D249" s="64"/>
      <c r="E249" s="64"/>
      <c r="F249" s="64"/>
      <c r="G249" s="64"/>
      <c r="H249" s="64"/>
      <c r="I249" s="64"/>
      <c r="J249" s="64"/>
      <c r="K249" s="64"/>
      <c r="L249" s="64"/>
      <c r="M249" s="64"/>
    </row>
    <row r="250" spans="2:13">
      <c r="B250" s="67"/>
      <c r="C250" s="67"/>
      <c r="D250" s="64"/>
      <c r="E250" s="64"/>
      <c r="F250" s="64"/>
      <c r="G250" s="64"/>
      <c r="H250" s="64"/>
      <c r="I250" s="64"/>
      <c r="J250" s="64"/>
      <c r="K250" s="64"/>
      <c r="L250" s="64"/>
      <c r="M250" s="64"/>
    </row>
    <row r="251" spans="2:13">
      <c r="B251" s="67"/>
      <c r="C251" s="67"/>
      <c r="D251" s="64"/>
      <c r="E251" s="64"/>
      <c r="F251" s="64"/>
      <c r="G251" s="64"/>
      <c r="H251" s="64"/>
      <c r="I251" s="64"/>
      <c r="J251" s="64"/>
      <c r="K251" s="64"/>
      <c r="L251" s="64"/>
      <c r="M251" s="64"/>
    </row>
    <row r="252" spans="2:13">
      <c r="B252" s="67"/>
      <c r="C252" s="67"/>
      <c r="D252" s="64"/>
      <c r="E252" s="64"/>
      <c r="F252" s="64"/>
      <c r="G252" s="64"/>
      <c r="H252" s="64"/>
      <c r="I252" s="64"/>
      <c r="J252" s="64"/>
      <c r="K252" s="64"/>
      <c r="L252" s="64"/>
      <c r="M252" s="64"/>
    </row>
    <row r="253" spans="2:13">
      <c r="B253" s="67"/>
      <c r="C253" s="67"/>
      <c r="D253" s="64"/>
      <c r="E253" s="64"/>
      <c r="F253" s="64"/>
      <c r="G253" s="64"/>
      <c r="H253" s="64"/>
      <c r="I253" s="64"/>
      <c r="J253" s="64"/>
      <c r="K253" s="64"/>
      <c r="L253" s="64"/>
      <c r="M253" s="64"/>
    </row>
    <row r="254" spans="2:13">
      <c r="B254" s="67"/>
      <c r="C254" s="67"/>
      <c r="D254" s="64"/>
      <c r="E254" s="64"/>
      <c r="F254" s="64"/>
      <c r="G254" s="64"/>
      <c r="H254" s="64"/>
      <c r="I254" s="64"/>
      <c r="J254" s="64"/>
      <c r="K254" s="64"/>
      <c r="L254" s="64"/>
      <c r="M254" s="64"/>
    </row>
    <row r="255" spans="2:13">
      <c r="B255" s="67"/>
      <c r="C255" s="67"/>
      <c r="D255" s="64"/>
      <c r="E255" s="64"/>
      <c r="F255" s="64"/>
      <c r="G255" s="64"/>
      <c r="H255" s="64"/>
      <c r="I255" s="64"/>
      <c r="J255" s="64"/>
      <c r="K255" s="64"/>
      <c r="L255" s="64"/>
      <c r="M255" s="64"/>
    </row>
    <row r="256" spans="2:13">
      <c r="B256" s="67"/>
      <c r="C256" s="67"/>
      <c r="D256" s="64"/>
      <c r="E256" s="64"/>
      <c r="F256" s="64"/>
      <c r="G256" s="64"/>
      <c r="H256" s="64"/>
      <c r="I256" s="64"/>
      <c r="J256" s="64"/>
      <c r="K256" s="64"/>
      <c r="L256" s="64"/>
      <c r="M256" s="64"/>
    </row>
    <row r="257" spans="2:13">
      <c r="B257" s="67"/>
      <c r="C257" s="67"/>
      <c r="D257" s="64"/>
      <c r="E257" s="64"/>
      <c r="F257" s="64"/>
      <c r="G257" s="64"/>
      <c r="H257" s="64"/>
      <c r="I257" s="64"/>
      <c r="J257" s="64"/>
      <c r="K257" s="64"/>
      <c r="L257" s="64"/>
      <c r="M257" s="64"/>
    </row>
    <row r="258" spans="2:13">
      <c r="B258" s="67"/>
      <c r="C258" s="67"/>
      <c r="D258" s="64"/>
      <c r="E258" s="64"/>
      <c r="F258" s="64"/>
      <c r="G258" s="64"/>
      <c r="H258" s="64"/>
      <c r="I258" s="64"/>
      <c r="J258" s="64"/>
      <c r="K258" s="64"/>
      <c r="L258" s="64"/>
      <c r="M258" s="64"/>
    </row>
    <row r="259" spans="2:13">
      <c r="B259" s="67"/>
      <c r="C259" s="67"/>
      <c r="D259" s="64"/>
      <c r="E259" s="64"/>
      <c r="F259" s="64"/>
      <c r="G259" s="64"/>
      <c r="H259" s="64"/>
      <c r="I259" s="64"/>
      <c r="J259" s="64"/>
      <c r="K259" s="64"/>
      <c r="L259" s="64"/>
      <c r="M259" s="64"/>
    </row>
    <row r="260" spans="2:13">
      <c r="B260" s="67"/>
      <c r="C260" s="67"/>
      <c r="D260" s="64"/>
      <c r="E260" s="64"/>
      <c r="F260" s="64"/>
      <c r="G260" s="64"/>
      <c r="H260" s="64"/>
      <c r="I260" s="64"/>
      <c r="J260" s="64"/>
      <c r="K260" s="64"/>
      <c r="L260" s="64"/>
      <c r="M260" s="64"/>
    </row>
    <row r="261" spans="2:13">
      <c r="B261" s="67"/>
      <c r="C261" s="67"/>
      <c r="D261" s="64"/>
      <c r="E261" s="64"/>
      <c r="F261" s="64"/>
      <c r="G261" s="64"/>
      <c r="H261" s="64"/>
      <c r="I261" s="64"/>
      <c r="J261" s="64"/>
      <c r="K261" s="64"/>
      <c r="L261" s="64"/>
      <c r="M261" s="64"/>
    </row>
    <row r="262" spans="2:13">
      <c r="B262" s="67"/>
      <c r="C262" s="67"/>
      <c r="D262" s="64"/>
      <c r="E262" s="64"/>
      <c r="F262" s="64"/>
      <c r="G262" s="64"/>
      <c r="H262" s="64"/>
      <c r="I262" s="64"/>
      <c r="J262" s="64"/>
      <c r="K262" s="64"/>
      <c r="L262" s="64"/>
      <c r="M262" s="64"/>
    </row>
    <row r="263" spans="2:13">
      <c r="B263" s="67"/>
      <c r="C263" s="67"/>
      <c r="D263" s="64"/>
      <c r="E263" s="64"/>
      <c r="F263" s="64"/>
      <c r="G263" s="64"/>
      <c r="H263" s="64"/>
      <c r="I263" s="64"/>
      <c r="J263" s="64"/>
      <c r="K263" s="64"/>
      <c r="L263" s="64"/>
      <c r="M263" s="64"/>
    </row>
    <row r="264" spans="2:13">
      <c r="B264" s="67"/>
      <c r="C264" s="67"/>
      <c r="D264" s="64"/>
      <c r="E264" s="64"/>
      <c r="F264" s="64"/>
      <c r="G264" s="64"/>
      <c r="H264" s="64"/>
      <c r="I264" s="64"/>
      <c r="J264" s="64"/>
      <c r="K264" s="64"/>
      <c r="L264" s="64"/>
      <c r="M264" s="64"/>
    </row>
    <row r="265" spans="2:13">
      <c r="B265" s="67"/>
      <c r="C265" s="67"/>
      <c r="D265" s="64"/>
      <c r="E265" s="64"/>
      <c r="F265" s="64"/>
      <c r="G265" s="64"/>
      <c r="H265" s="64"/>
      <c r="I265" s="64"/>
      <c r="J265" s="64"/>
      <c r="K265" s="64"/>
      <c r="L265" s="64"/>
      <c r="M265" s="64"/>
    </row>
    <row r="266" spans="2:13">
      <c r="B266" s="67"/>
      <c r="C266" s="67"/>
      <c r="D266" s="64"/>
      <c r="E266" s="64"/>
      <c r="F266" s="64"/>
      <c r="G266" s="64"/>
      <c r="H266" s="64"/>
      <c r="I266" s="64"/>
      <c r="J266" s="64"/>
      <c r="K266" s="64"/>
      <c r="L266" s="64"/>
      <c r="M266" s="64"/>
    </row>
    <row r="267" spans="2:13">
      <c r="B267" s="67"/>
      <c r="C267" s="67"/>
      <c r="D267" s="64"/>
      <c r="E267" s="64"/>
      <c r="F267" s="64"/>
      <c r="G267" s="64"/>
      <c r="H267" s="64"/>
      <c r="I267" s="64"/>
      <c r="J267" s="64"/>
      <c r="K267" s="64"/>
      <c r="L267" s="64"/>
      <c r="M267" s="64"/>
    </row>
    <row r="268" spans="2:13">
      <c r="B268" s="67"/>
      <c r="C268" s="67"/>
      <c r="D268" s="64"/>
      <c r="E268" s="64"/>
      <c r="F268" s="64"/>
      <c r="G268" s="64"/>
      <c r="H268" s="64"/>
      <c r="I268" s="64"/>
      <c r="J268" s="64"/>
      <c r="K268" s="64"/>
      <c r="L268" s="64"/>
      <c r="M268" s="64"/>
    </row>
    <row r="269" spans="2:13">
      <c r="B269" s="67"/>
      <c r="C269" s="67"/>
      <c r="D269" s="64"/>
      <c r="E269" s="64"/>
      <c r="F269" s="64"/>
      <c r="G269" s="64"/>
      <c r="H269" s="64"/>
      <c r="I269" s="64"/>
      <c r="J269" s="64"/>
      <c r="K269" s="64"/>
      <c r="L269" s="64"/>
      <c r="M269" s="64"/>
    </row>
    <row r="270" spans="2:13">
      <c r="B270" s="67"/>
      <c r="C270" s="67"/>
      <c r="D270" s="64"/>
      <c r="E270" s="64"/>
      <c r="F270" s="64"/>
      <c r="G270" s="64"/>
      <c r="H270" s="64"/>
      <c r="I270" s="64"/>
      <c r="J270" s="64"/>
      <c r="K270" s="64"/>
      <c r="L270" s="64"/>
      <c r="M270" s="64"/>
    </row>
    <row r="271" spans="2:13">
      <c r="B271" s="67"/>
      <c r="C271" s="67"/>
      <c r="D271" s="64"/>
      <c r="E271" s="64"/>
      <c r="F271" s="64"/>
      <c r="G271" s="64"/>
      <c r="H271" s="64"/>
      <c r="I271" s="64"/>
      <c r="J271" s="64"/>
      <c r="K271" s="64"/>
      <c r="L271" s="64"/>
      <c r="M271" s="64"/>
    </row>
    <row r="272" spans="2:13">
      <c r="B272" s="67"/>
      <c r="C272" s="67"/>
      <c r="D272" s="64"/>
      <c r="E272" s="64"/>
      <c r="F272" s="64"/>
      <c r="G272" s="64"/>
      <c r="H272" s="64"/>
      <c r="I272" s="64"/>
      <c r="J272" s="64"/>
      <c r="K272" s="64"/>
      <c r="L272" s="64"/>
      <c r="M272" s="64"/>
    </row>
    <row r="273" spans="2:13">
      <c r="B273" s="67"/>
      <c r="C273" s="67"/>
      <c r="D273" s="64"/>
      <c r="E273" s="64"/>
      <c r="F273" s="64"/>
      <c r="G273" s="64"/>
      <c r="H273" s="64"/>
      <c r="I273" s="64"/>
      <c r="J273" s="64"/>
      <c r="K273" s="64"/>
      <c r="L273" s="64"/>
      <c r="M273" s="64"/>
    </row>
    <row r="274" spans="2:13">
      <c r="B274" s="67"/>
      <c r="C274" s="67"/>
      <c r="D274" s="64"/>
      <c r="E274" s="64"/>
      <c r="F274" s="64"/>
      <c r="G274" s="64"/>
      <c r="H274" s="64"/>
      <c r="I274" s="64"/>
      <c r="J274" s="64"/>
      <c r="K274" s="64"/>
      <c r="L274" s="64"/>
      <c r="M274" s="64"/>
    </row>
    <row r="275" spans="2:13">
      <c r="B275" s="67"/>
      <c r="C275" s="67"/>
      <c r="D275" s="64"/>
      <c r="E275" s="64"/>
      <c r="F275" s="64"/>
      <c r="G275" s="64"/>
      <c r="H275" s="64"/>
      <c r="I275" s="64"/>
      <c r="J275" s="64"/>
      <c r="K275" s="64"/>
      <c r="L275" s="64"/>
      <c r="M275" s="64"/>
    </row>
    <row r="276" spans="2:13">
      <c r="B276" s="67"/>
      <c r="C276" s="67"/>
      <c r="D276" s="64"/>
      <c r="E276" s="64"/>
      <c r="F276" s="64"/>
      <c r="G276" s="64"/>
      <c r="H276" s="64"/>
      <c r="I276" s="64"/>
      <c r="J276" s="64"/>
      <c r="K276" s="64"/>
      <c r="L276" s="64"/>
      <c r="M276" s="64"/>
    </row>
    <row r="277" spans="2:13">
      <c r="B277" s="67"/>
      <c r="C277" s="67"/>
      <c r="D277" s="64"/>
      <c r="E277" s="64"/>
      <c r="F277" s="64"/>
      <c r="G277" s="64"/>
      <c r="H277" s="64"/>
      <c r="I277" s="64"/>
      <c r="J277" s="64"/>
      <c r="K277" s="64"/>
      <c r="L277" s="64"/>
      <c r="M277" s="64"/>
    </row>
    <row r="278" spans="2:13">
      <c r="B278" s="67"/>
      <c r="C278" s="67"/>
      <c r="D278" s="64"/>
      <c r="E278" s="64"/>
      <c r="F278" s="64"/>
      <c r="G278" s="64"/>
      <c r="H278" s="64"/>
      <c r="I278" s="64"/>
      <c r="J278" s="64"/>
      <c r="K278" s="64"/>
      <c r="L278" s="64"/>
      <c r="M278" s="64"/>
    </row>
    <row r="279" spans="2:13">
      <c r="B279" s="67"/>
      <c r="C279" s="67"/>
      <c r="D279" s="64"/>
      <c r="E279" s="64"/>
      <c r="F279" s="64"/>
      <c r="G279" s="64"/>
      <c r="H279" s="64"/>
      <c r="I279" s="64"/>
      <c r="J279" s="64"/>
      <c r="K279" s="64"/>
      <c r="L279" s="64"/>
      <c r="M279" s="64"/>
    </row>
    <row r="280" spans="2:13">
      <c r="B280" s="67"/>
      <c r="C280" s="67"/>
      <c r="D280" s="64"/>
      <c r="E280" s="64"/>
      <c r="F280" s="64"/>
      <c r="G280" s="64"/>
      <c r="H280" s="64"/>
      <c r="I280" s="64"/>
      <c r="J280" s="64"/>
      <c r="K280" s="64"/>
      <c r="L280" s="64"/>
      <c r="M280" s="64"/>
    </row>
    <row r="281" spans="2:13">
      <c r="B281" s="67"/>
      <c r="C281" s="67"/>
      <c r="D281" s="64"/>
      <c r="E281" s="64"/>
      <c r="F281" s="64"/>
      <c r="G281" s="64"/>
      <c r="H281" s="64"/>
      <c r="I281" s="64"/>
      <c r="J281" s="64"/>
      <c r="K281" s="64"/>
      <c r="L281" s="64"/>
      <c r="M281" s="64"/>
    </row>
    <row r="282" spans="2:13">
      <c r="B282" s="67"/>
      <c r="C282" s="67"/>
      <c r="D282" s="64"/>
      <c r="E282" s="64"/>
      <c r="F282" s="64"/>
      <c r="G282" s="64"/>
      <c r="H282" s="64"/>
      <c r="I282" s="64"/>
      <c r="J282" s="64"/>
      <c r="K282" s="64"/>
      <c r="L282" s="64"/>
      <c r="M282" s="64"/>
    </row>
    <row r="283" spans="2:13">
      <c r="B283" s="67"/>
      <c r="C283" s="67"/>
      <c r="D283" s="64"/>
      <c r="E283" s="64"/>
      <c r="F283" s="64"/>
      <c r="G283" s="64"/>
      <c r="H283" s="64"/>
      <c r="I283" s="64"/>
      <c r="J283" s="64"/>
      <c r="K283" s="64"/>
      <c r="L283" s="64"/>
      <c r="M283" s="64"/>
    </row>
    <row r="284" spans="2:13">
      <c r="B284" s="67"/>
      <c r="C284" s="67"/>
      <c r="D284" s="64"/>
      <c r="E284" s="64"/>
      <c r="F284" s="64"/>
      <c r="G284" s="64"/>
      <c r="H284" s="64"/>
      <c r="I284" s="64"/>
      <c r="J284" s="64"/>
      <c r="K284" s="64"/>
      <c r="L284" s="64"/>
      <c r="M284" s="64"/>
    </row>
    <row r="285" spans="2:13">
      <c r="B285" s="67"/>
      <c r="C285" s="67"/>
      <c r="D285" s="64"/>
      <c r="E285" s="64"/>
      <c r="F285" s="64"/>
      <c r="G285" s="64"/>
      <c r="H285" s="64"/>
      <c r="I285" s="64"/>
      <c r="J285" s="64"/>
      <c r="K285" s="64"/>
      <c r="L285" s="64"/>
      <c r="M285" s="64"/>
    </row>
    <row r="286" spans="2:13">
      <c r="B286" s="67"/>
      <c r="C286" s="67"/>
      <c r="D286" s="64"/>
      <c r="E286" s="64"/>
      <c r="F286" s="64"/>
      <c r="G286" s="64"/>
      <c r="H286" s="64"/>
      <c r="I286" s="64"/>
      <c r="J286" s="64"/>
      <c r="K286" s="64"/>
      <c r="L286" s="64"/>
      <c r="M286" s="64"/>
    </row>
    <row r="287" spans="2:13">
      <c r="B287" s="67"/>
      <c r="C287" s="67"/>
      <c r="D287" s="64"/>
      <c r="E287" s="64"/>
      <c r="F287" s="64"/>
      <c r="G287" s="64"/>
      <c r="H287" s="64"/>
      <c r="I287" s="64"/>
      <c r="J287" s="64"/>
      <c r="K287" s="64"/>
      <c r="L287" s="64"/>
      <c r="M287" s="64"/>
    </row>
    <row r="288" spans="2:13">
      <c r="B288" s="67"/>
      <c r="C288" s="67"/>
      <c r="D288" s="64"/>
      <c r="E288" s="64"/>
      <c r="F288" s="64"/>
      <c r="G288" s="64"/>
      <c r="H288" s="64"/>
      <c r="I288" s="64"/>
      <c r="J288" s="64"/>
      <c r="K288" s="64"/>
      <c r="L288" s="64"/>
      <c r="M288" s="64"/>
    </row>
    <row r="289" spans="2:13">
      <c r="B289" s="67"/>
      <c r="C289" s="67"/>
      <c r="D289" s="64"/>
      <c r="E289" s="64"/>
      <c r="F289" s="64"/>
      <c r="G289" s="64"/>
      <c r="H289" s="64"/>
      <c r="I289" s="64"/>
      <c r="J289" s="64"/>
      <c r="K289" s="64"/>
      <c r="L289" s="64"/>
      <c r="M289" s="64"/>
    </row>
    <row r="290" spans="2:13">
      <c r="B290" s="67"/>
      <c r="C290" s="67"/>
      <c r="D290" s="64"/>
      <c r="E290" s="64"/>
      <c r="F290" s="64"/>
      <c r="G290" s="64"/>
      <c r="H290" s="64"/>
      <c r="I290" s="64"/>
      <c r="J290" s="64"/>
      <c r="K290" s="64"/>
      <c r="L290" s="64"/>
      <c r="M290" s="64"/>
    </row>
    <row r="291" spans="2:13">
      <c r="B291" s="67"/>
      <c r="C291" s="67"/>
      <c r="D291" s="64"/>
      <c r="E291" s="64"/>
      <c r="F291" s="64"/>
      <c r="G291" s="64"/>
      <c r="H291" s="64"/>
      <c r="I291" s="64"/>
      <c r="J291" s="64"/>
      <c r="K291" s="64"/>
      <c r="L291" s="64"/>
      <c r="M291" s="64"/>
    </row>
    <row r="292" spans="2:13">
      <c r="B292" s="67"/>
      <c r="C292" s="67"/>
      <c r="D292" s="64"/>
      <c r="E292" s="64"/>
      <c r="F292" s="64"/>
      <c r="G292" s="64"/>
      <c r="H292" s="64"/>
      <c r="I292" s="64"/>
      <c r="J292" s="64"/>
      <c r="K292" s="64"/>
      <c r="L292" s="64"/>
      <c r="M292" s="64"/>
    </row>
    <row r="293" spans="2:13">
      <c r="B293" s="67"/>
      <c r="C293" s="67"/>
      <c r="D293" s="64"/>
      <c r="E293" s="64"/>
      <c r="F293" s="64"/>
      <c r="G293" s="64"/>
      <c r="H293" s="64"/>
      <c r="I293" s="64"/>
      <c r="J293" s="64"/>
      <c r="K293" s="64"/>
      <c r="L293" s="64"/>
      <c r="M293" s="64"/>
    </row>
    <row r="294" spans="2:13">
      <c r="B294" s="67"/>
      <c r="C294" s="67"/>
      <c r="D294" s="64"/>
      <c r="E294" s="64"/>
      <c r="F294" s="64"/>
      <c r="G294" s="64"/>
      <c r="H294" s="64"/>
      <c r="I294" s="64"/>
      <c r="J294" s="64"/>
      <c r="K294" s="64"/>
      <c r="L294" s="64"/>
      <c r="M294" s="64"/>
    </row>
    <row r="295" spans="2:13">
      <c r="B295" s="67"/>
      <c r="C295" s="67"/>
      <c r="D295" s="64"/>
      <c r="E295" s="64"/>
      <c r="F295" s="64"/>
      <c r="G295" s="64"/>
      <c r="H295" s="64"/>
      <c r="I295" s="64"/>
      <c r="J295" s="64"/>
      <c r="K295" s="64"/>
      <c r="L295" s="64"/>
      <c r="M295" s="64"/>
    </row>
    <row r="296" spans="2:13">
      <c r="B296" s="67"/>
      <c r="C296" s="67"/>
      <c r="D296" s="64"/>
      <c r="E296" s="64"/>
      <c r="F296" s="64"/>
      <c r="G296" s="64"/>
      <c r="H296" s="64"/>
      <c r="I296" s="64"/>
      <c r="J296" s="64"/>
      <c r="K296" s="64"/>
      <c r="L296" s="64"/>
      <c r="M296" s="64"/>
    </row>
    <row r="297" spans="2:13">
      <c r="B297" s="67"/>
      <c r="C297" s="67"/>
      <c r="D297" s="64"/>
      <c r="E297" s="64"/>
      <c r="F297" s="64"/>
      <c r="G297" s="64"/>
      <c r="H297" s="64"/>
      <c r="I297" s="64"/>
      <c r="J297" s="64"/>
      <c r="K297" s="64"/>
      <c r="L297" s="64"/>
      <c r="M297" s="64"/>
    </row>
    <row r="298" spans="2:13">
      <c r="B298" s="67"/>
      <c r="C298" s="67"/>
      <c r="D298" s="64"/>
      <c r="E298" s="64"/>
      <c r="F298" s="64"/>
      <c r="G298" s="64"/>
      <c r="H298" s="64"/>
      <c r="I298" s="64"/>
      <c r="J298" s="64"/>
      <c r="K298" s="64"/>
      <c r="L298" s="64"/>
      <c r="M298" s="64"/>
    </row>
    <row r="299" spans="2:13">
      <c r="B299" s="67"/>
      <c r="C299" s="67"/>
      <c r="D299" s="64"/>
      <c r="E299" s="64"/>
      <c r="F299" s="64"/>
      <c r="G299" s="64"/>
      <c r="H299" s="64"/>
      <c r="I299" s="64"/>
      <c r="J299" s="64"/>
      <c r="K299" s="64"/>
      <c r="L299" s="64"/>
      <c r="M299" s="64"/>
    </row>
    <row r="300" spans="2:13">
      <c r="B300" s="67"/>
      <c r="C300" s="67"/>
      <c r="D300" s="64"/>
      <c r="E300" s="64"/>
      <c r="F300" s="64"/>
      <c r="G300" s="64"/>
      <c r="H300" s="64"/>
      <c r="I300" s="64"/>
      <c r="J300" s="64"/>
      <c r="K300" s="64"/>
      <c r="L300" s="64"/>
      <c r="M300" s="64"/>
    </row>
    <row r="301" spans="2:13">
      <c r="B301" s="67"/>
      <c r="C301" s="67"/>
      <c r="D301" s="64"/>
      <c r="E301" s="64"/>
      <c r="F301" s="64"/>
      <c r="G301" s="64"/>
      <c r="H301" s="64"/>
      <c r="I301" s="64"/>
      <c r="J301" s="64"/>
      <c r="K301" s="64"/>
      <c r="L301" s="64"/>
      <c r="M301" s="64"/>
    </row>
    <row r="302" spans="2:13">
      <c r="B302" s="67"/>
      <c r="C302" s="67"/>
      <c r="D302" s="64"/>
      <c r="E302" s="64"/>
      <c r="F302" s="64"/>
      <c r="G302" s="64"/>
      <c r="H302" s="64"/>
      <c r="I302" s="64"/>
      <c r="J302" s="64"/>
      <c r="K302" s="64"/>
      <c r="L302" s="64"/>
      <c r="M302" s="64"/>
    </row>
    <row r="303" spans="2:13">
      <c r="B303" s="67"/>
      <c r="C303" s="67"/>
      <c r="D303" s="64"/>
      <c r="E303" s="64"/>
      <c r="F303" s="64"/>
      <c r="G303" s="64"/>
      <c r="H303" s="64"/>
      <c r="I303" s="64"/>
      <c r="J303" s="64"/>
      <c r="K303" s="64"/>
      <c r="L303" s="64"/>
      <c r="M303" s="64"/>
    </row>
    <row r="304" spans="2:13">
      <c r="B304" s="67"/>
      <c r="C304" s="67"/>
      <c r="D304" s="64"/>
      <c r="E304" s="64"/>
      <c r="F304" s="64"/>
      <c r="G304" s="64"/>
      <c r="H304" s="64"/>
      <c r="I304" s="64"/>
      <c r="J304" s="64"/>
      <c r="K304" s="64"/>
      <c r="L304" s="64"/>
      <c r="M304" s="64"/>
    </row>
    <row r="305" spans="2:13">
      <c r="B305" s="67"/>
      <c r="C305" s="67"/>
      <c r="D305" s="64"/>
      <c r="E305" s="64"/>
      <c r="F305" s="64"/>
      <c r="G305" s="64"/>
      <c r="H305" s="64"/>
      <c r="I305" s="64"/>
      <c r="J305" s="64"/>
      <c r="K305" s="64"/>
      <c r="L305" s="64"/>
      <c r="M305" s="64"/>
    </row>
    <row r="306" spans="2:13">
      <c r="B306" s="67"/>
      <c r="C306" s="67"/>
      <c r="D306" s="64"/>
      <c r="E306" s="64"/>
      <c r="F306" s="64"/>
      <c r="G306" s="64"/>
      <c r="H306" s="64"/>
      <c r="I306" s="64"/>
      <c r="J306" s="64"/>
      <c r="K306" s="64"/>
      <c r="L306" s="64"/>
      <c r="M306" s="64"/>
    </row>
    <row r="307" spans="2:13">
      <c r="B307" s="67"/>
      <c r="C307" s="67"/>
      <c r="D307" s="64"/>
      <c r="E307" s="64"/>
      <c r="F307" s="64"/>
      <c r="G307" s="64"/>
      <c r="H307" s="64"/>
      <c r="I307" s="64"/>
      <c r="J307" s="64"/>
      <c r="K307" s="64"/>
      <c r="L307" s="64"/>
      <c r="M307" s="64"/>
    </row>
    <row r="308" spans="2:13">
      <c r="B308" s="67"/>
      <c r="C308" s="67"/>
      <c r="D308" s="64"/>
      <c r="E308" s="64"/>
      <c r="F308" s="64"/>
      <c r="G308" s="64"/>
      <c r="H308" s="64"/>
      <c r="I308" s="64"/>
      <c r="J308" s="64"/>
      <c r="K308" s="64"/>
      <c r="L308" s="64"/>
      <c r="M308" s="64"/>
    </row>
    <row r="309" spans="2:13">
      <c r="B309" s="67"/>
      <c r="C309" s="67"/>
      <c r="D309" s="64"/>
      <c r="E309" s="64"/>
      <c r="F309" s="64"/>
      <c r="G309" s="64"/>
      <c r="H309" s="64"/>
      <c r="I309" s="64"/>
      <c r="J309" s="64"/>
      <c r="K309" s="64"/>
      <c r="L309" s="64"/>
      <c r="M309" s="64"/>
    </row>
    <row r="310" spans="2:13">
      <c r="B310" s="67"/>
      <c r="C310" s="67"/>
      <c r="D310" s="64"/>
      <c r="E310" s="64"/>
      <c r="F310" s="64"/>
      <c r="G310" s="64"/>
      <c r="H310" s="64"/>
      <c r="I310" s="64"/>
      <c r="J310" s="64"/>
      <c r="K310" s="64"/>
      <c r="L310" s="64"/>
      <c r="M310" s="64"/>
    </row>
    <row r="311" spans="2:13">
      <c r="B311" s="67"/>
      <c r="C311" s="67"/>
      <c r="D311" s="64"/>
      <c r="E311" s="64"/>
      <c r="F311" s="64"/>
      <c r="G311" s="64"/>
      <c r="H311" s="64"/>
      <c r="I311" s="64"/>
      <c r="J311" s="64"/>
      <c r="K311" s="64"/>
      <c r="L311" s="64"/>
      <c r="M311" s="64"/>
    </row>
    <row r="312" spans="2:13">
      <c r="B312" s="67"/>
      <c r="C312" s="67"/>
      <c r="D312" s="64"/>
      <c r="E312" s="64"/>
      <c r="F312" s="64"/>
      <c r="G312" s="64"/>
      <c r="H312" s="64"/>
      <c r="I312" s="64"/>
      <c r="J312" s="64"/>
      <c r="K312" s="64"/>
      <c r="L312" s="64"/>
      <c r="M312" s="64"/>
    </row>
    <row r="313" spans="2:13">
      <c r="B313" s="67"/>
      <c r="C313" s="67"/>
      <c r="D313" s="64"/>
      <c r="E313" s="64"/>
      <c r="F313" s="64"/>
      <c r="G313" s="64"/>
      <c r="H313" s="64"/>
      <c r="I313" s="64"/>
      <c r="J313" s="64"/>
      <c r="K313" s="64"/>
      <c r="L313" s="64"/>
      <c r="M313" s="64"/>
    </row>
    <row r="314" spans="2:13">
      <c r="B314" s="67"/>
      <c r="C314" s="67"/>
      <c r="D314" s="64"/>
      <c r="E314" s="64"/>
      <c r="F314" s="64"/>
      <c r="G314" s="64"/>
      <c r="H314" s="64"/>
      <c r="I314" s="64"/>
      <c r="J314" s="64"/>
      <c r="K314" s="64"/>
      <c r="L314" s="64"/>
      <c r="M314" s="64"/>
    </row>
    <row r="315" spans="2:13">
      <c r="B315" s="67"/>
      <c r="C315" s="67"/>
      <c r="D315" s="64"/>
      <c r="E315" s="64"/>
      <c r="F315" s="64"/>
      <c r="G315" s="64"/>
      <c r="H315" s="64"/>
      <c r="I315" s="64"/>
      <c r="J315" s="64"/>
      <c r="K315" s="64"/>
      <c r="L315" s="64"/>
      <c r="M315" s="64"/>
    </row>
    <row r="316" spans="2:13">
      <c r="B316" s="67"/>
      <c r="C316" s="67"/>
      <c r="D316" s="64"/>
      <c r="E316" s="64"/>
      <c r="F316" s="64"/>
      <c r="G316" s="64"/>
      <c r="H316" s="64"/>
      <c r="I316" s="64"/>
      <c r="J316" s="64"/>
      <c r="K316" s="64"/>
      <c r="L316" s="64"/>
      <c r="M316" s="64"/>
    </row>
    <row r="317" spans="2:13">
      <c r="B317" s="67"/>
      <c r="C317" s="67"/>
      <c r="D317" s="64"/>
      <c r="E317" s="64"/>
      <c r="F317" s="64"/>
      <c r="G317" s="64"/>
      <c r="H317" s="64"/>
      <c r="I317" s="64"/>
      <c r="J317" s="64"/>
      <c r="K317" s="64"/>
      <c r="L317" s="64"/>
      <c r="M317" s="64"/>
    </row>
    <row r="318" spans="2:13">
      <c r="B318" s="67"/>
      <c r="C318" s="67"/>
      <c r="D318" s="64"/>
      <c r="E318" s="64"/>
      <c r="F318" s="64"/>
      <c r="G318" s="64"/>
      <c r="H318" s="64"/>
      <c r="I318" s="64"/>
      <c r="J318" s="64"/>
      <c r="K318" s="64"/>
      <c r="L318" s="64"/>
      <c r="M318" s="64"/>
    </row>
    <row r="319" spans="2:13">
      <c r="B319" s="67"/>
      <c r="C319" s="67"/>
      <c r="D319" s="64"/>
      <c r="E319" s="64"/>
      <c r="F319" s="64"/>
      <c r="G319" s="64"/>
      <c r="H319" s="64"/>
      <c r="I319" s="64"/>
      <c r="J319" s="64"/>
      <c r="K319" s="64"/>
      <c r="L319" s="64"/>
      <c r="M319" s="64"/>
    </row>
    <row r="320" spans="2:13">
      <c r="B320" s="67"/>
      <c r="C320" s="67"/>
      <c r="D320" s="64"/>
      <c r="E320" s="64"/>
      <c r="F320" s="64"/>
      <c r="G320" s="64"/>
      <c r="H320" s="64"/>
      <c r="I320" s="64"/>
      <c r="J320" s="64"/>
      <c r="K320" s="64"/>
      <c r="L320" s="64"/>
      <c r="M320" s="64"/>
    </row>
    <row r="321" spans="2:13">
      <c r="B321" s="67"/>
      <c r="C321" s="67"/>
      <c r="D321" s="64"/>
      <c r="E321" s="64"/>
      <c r="F321" s="64"/>
      <c r="G321" s="64"/>
      <c r="H321" s="64"/>
      <c r="I321" s="64"/>
      <c r="J321" s="64"/>
      <c r="K321" s="64"/>
      <c r="L321" s="64"/>
      <c r="M321" s="64"/>
    </row>
    <row r="322" spans="2:13">
      <c r="B322" s="67"/>
      <c r="C322" s="67"/>
      <c r="D322" s="64"/>
      <c r="E322" s="64"/>
      <c r="F322" s="64"/>
      <c r="G322" s="64"/>
      <c r="H322" s="64"/>
      <c r="I322" s="64"/>
      <c r="J322" s="64"/>
      <c r="K322" s="64"/>
      <c r="L322" s="64"/>
      <c r="M322" s="64"/>
    </row>
    <row r="323" spans="2:13">
      <c r="B323" s="67"/>
      <c r="C323" s="67"/>
      <c r="D323" s="64"/>
      <c r="E323" s="64"/>
      <c r="F323" s="64"/>
      <c r="G323" s="64"/>
      <c r="H323" s="64"/>
      <c r="I323" s="64"/>
      <c r="J323" s="64"/>
      <c r="K323" s="64"/>
      <c r="L323" s="64"/>
      <c r="M323" s="64"/>
    </row>
    <row r="324" spans="2:13">
      <c r="B324" s="67"/>
      <c r="C324" s="67"/>
      <c r="D324" s="64"/>
      <c r="E324" s="64"/>
      <c r="F324" s="64"/>
      <c r="G324" s="64"/>
      <c r="H324" s="64"/>
      <c r="I324" s="64"/>
      <c r="J324" s="64"/>
      <c r="K324" s="64"/>
      <c r="L324" s="64"/>
      <c r="M324" s="64"/>
    </row>
    <row r="325" spans="2:13">
      <c r="B325" s="67"/>
      <c r="C325" s="67"/>
      <c r="D325" s="64"/>
      <c r="E325" s="64"/>
      <c r="F325" s="64"/>
      <c r="G325" s="64"/>
      <c r="H325" s="64"/>
      <c r="I325" s="64"/>
      <c r="J325" s="64"/>
      <c r="K325" s="64"/>
      <c r="L325" s="64"/>
      <c r="M325" s="64"/>
    </row>
    <row r="326" spans="2:13">
      <c r="B326" s="67"/>
      <c r="C326" s="67"/>
      <c r="D326" s="64"/>
      <c r="E326" s="64"/>
      <c r="F326" s="64"/>
      <c r="G326" s="64"/>
      <c r="H326" s="64"/>
      <c r="I326" s="64"/>
      <c r="J326" s="64"/>
      <c r="K326" s="64"/>
      <c r="L326" s="64"/>
      <c r="M326" s="64"/>
    </row>
    <row r="327" spans="2:13">
      <c r="B327" s="67"/>
      <c r="C327" s="67"/>
      <c r="D327" s="64"/>
      <c r="E327" s="64"/>
      <c r="F327" s="64"/>
      <c r="G327" s="64"/>
      <c r="H327" s="64"/>
      <c r="I327" s="64"/>
      <c r="J327" s="64"/>
      <c r="K327" s="64"/>
      <c r="L327" s="64"/>
      <c r="M327" s="64"/>
    </row>
    <row r="328" spans="2:13">
      <c r="B328" s="67"/>
      <c r="C328" s="67"/>
      <c r="D328" s="64"/>
      <c r="E328" s="64"/>
      <c r="F328" s="64"/>
      <c r="G328" s="64"/>
      <c r="H328" s="64"/>
      <c r="I328" s="64"/>
      <c r="J328" s="64"/>
      <c r="K328" s="64"/>
      <c r="L328" s="64"/>
      <c r="M328" s="64"/>
    </row>
    <row r="329" spans="2:13">
      <c r="B329" s="67"/>
      <c r="C329" s="67"/>
      <c r="D329" s="64"/>
      <c r="E329" s="64"/>
      <c r="F329" s="64"/>
      <c r="G329" s="64"/>
      <c r="H329" s="64"/>
      <c r="I329" s="64"/>
      <c r="J329" s="64"/>
      <c r="K329" s="64"/>
      <c r="L329" s="64"/>
      <c r="M329" s="64"/>
    </row>
    <row r="330" spans="2:13">
      <c r="B330" s="67"/>
      <c r="C330" s="67"/>
      <c r="D330" s="64"/>
      <c r="E330" s="64"/>
      <c r="F330" s="64"/>
      <c r="G330" s="64"/>
      <c r="H330" s="64"/>
      <c r="I330" s="64"/>
      <c r="J330" s="64"/>
      <c r="K330" s="64"/>
      <c r="L330" s="64"/>
      <c r="M330" s="64"/>
    </row>
    <row r="331" spans="2:13">
      <c r="B331" s="67"/>
      <c r="C331" s="67"/>
      <c r="D331" s="64"/>
      <c r="E331" s="64"/>
      <c r="F331" s="64"/>
      <c r="G331" s="64"/>
      <c r="H331" s="64"/>
      <c r="I331" s="64"/>
      <c r="J331" s="64"/>
      <c r="K331" s="64"/>
      <c r="L331" s="64"/>
      <c r="M331" s="64"/>
    </row>
    <row r="332" spans="2:13">
      <c r="B332" s="67"/>
      <c r="C332" s="67"/>
      <c r="D332" s="64"/>
      <c r="E332" s="64"/>
      <c r="F332" s="64"/>
      <c r="G332" s="64"/>
      <c r="H332" s="64"/>
      <c r="I332" s="64"/>
      <c r="J332" s="64"/>
      <c r="K332" s="64"/>
      <c r="L332" s="64"/>
      <c r="M332" s="64"/>
    </row>
    <row r="333" spans="2:13">
      <c r="B333" s="67"/>
      <c r="C333" s="67"/>
      <c r="D333" s="64"/>
      <c r="E333" s="64"/>
      <c r="F333" s="64"/>
      <c r="G333" s="64"/>
      <c r="H333" s="64"/>
      <c r="I333" s="64"/>
      <c r="J333" s="64"/>
      <c r="K333" s="64"/>
      <c r="L333" s="64"/>
      <c r="M333" s="64"/>
    </row>
    <row r="334" spans="2:13">
      <c r="B334" s="67"/>
      <c r="C334" s="67"/>
      <c r="D334" s="64"/>
      <c r="E334" s="64"/>
      <c r="F334" s="64"/>
      <c r="G334" s="64"/>
      <c r="H334" s="64"/>
      <c r="I334" s="64"/>
      <c r="J334" s="64"/>
      <c r="K334" s="64"/>
      <c r="L334" s="64"/>
      <c r="M334" s="64"/>
    </row>
    <row r="335" spans="2:13">
      <c r="B335" s="67"/>
      <c r="C335" s="67"/>
      <c r="D335" s="64"/>
      <c r="E335" s="64"/>
      <c r="F335" s="64"/>
      <c r="G335" s="64"/>
      <c r="H335" s="64"/>
      <c r="I335" s="64"/>
      <c r="J335" s="64"/>
      <c r="K335" s="64"/>
      <c r="L335" s="64"/>
      <c r="M335" s="64"/>
    </row>
    <row r="336" spans="2:13">
      <c r="B336" s="67"/>
      <c r="C336" s="67"/>
      <c r="D336" s="64"/>
      <c r="E336" s="64"/>
      <c r="F336" s="64"/>
      <c r="G336" s="64"/>
      <c r="H336" s="64"/>
      <c r="I336" s="64"/>
      <c r="J336" s="64"/>
      <c r="K336" s="64"/>
      <c r="L336" s="64"/>
      <c r="M336" s="64"/>
    </row>
    <row r="337" spans="2:13">
      <c r="B337" s="67"/>
      <c r="C337" s="67"/>
      <c r="D337" s="64"/>
      <c r="E337" s="64"/>
      <c r="F337" s="64"/>
      <c r="G337" s="64"/>
      <c r="H337" s="64"/>
      <c r="I337" s="64"/>
      <c r="J337" s="64"/>
      <c r="K337" s="64"/>
      <c r="L337" s="64"/>
      <c r="M337" s="64"/>
    </row>
    <row r="338" spans="2:13">
      <c r="B338" s="67"/>
      <c r="C338" s="67"/>
      <c r="D338" s="64"/>
      <c r="E338" s="64"/>
      <c r="F338" s="64"/>
      <c r="G338" s="64"/>
      <c r="H338" s="64"/>
      <c r="I338" s="64"/>
      <c r="J338" s="64"/>
      <c r="K338" s="64"/>
      <c r="L338" s="64"/>
      <c r="M338" s="64"/>
    </row>
    <row r="339" spans="2:13">
      <c r="B339" s="67"/>
      <c r="C339" s="67"/>
      <c r="D339" s="64"/>
      <c r="E339" s="64"/>
      <c r="F339" s="64"/>
      <c r="G339" s="64"/>
      <c r="H339" s="64"/>
      <c r="I339" s="64"/>
      <c r="J339" s="64"/>
      <c r="K339" s="64"/>
      <c r="L339" s="64"/>
      <c r="M339" s="64"/>
    </row>
    <row r="340" spans="2:13">
      <c r="B340" s="67"/>
      <c r="C340" s="67"/>
      <c r="D340" s="64"/>
      <c r="E340" s="64"/>
      <c r="F340" s="64"/>
      <c r="G340" s="64"/>
      <c r="H340" s="64"/>
      <c r="I340" s="64"/>
      <c r="J340" s="64"/>
      <c r="K340" s="64"/>
      <c r="L340" s="64"/>
      <c r="M340" s="64"/>
    </row>
    <row r="341" spans="2:13">
      <c r="B341" s="67"/>
      <c r="C341" s="67"/>
      <c r="D341" s="64"/>
      <c r="E341" s="64"/>
      <c r="F341" s="64"/>
      <c r="G341" s="64"/>
      <c r="H341" s="64"/>
      <c r="I341" s="64"/>
      <c r="J341" s="64"/>
      <c r="K341" s="64"/>
      <c r="L341" s="64"/>
      <c r="M341" s="64"/>
    </row>
    <row r="342" spans="2:13">
      <c r="B342" s="67"/>
      <c r="C342" s="67"/>
      <c r="D342" s="64"/>
      <c r="E342" s="64"/>
      <c r="F342" s="64"/>
      <c r="G342" s="64"/>
      <c r="H342" s="64"/>
      <c r="I342" s="64"/>
      <c r="J342" s="64"/>
      <c r="K342" s="64"/>
      <c r="L342" s="64"/>
      <c r="M342" s="64"/>
    </row>
    <row r="343" spans="2:13">
      <c r="B343" s="67"/>
      <c r="C343" s="67"/>
      <c r="D343" s="64"/>
      <c r="E343" s="64"/>
      <c r="F343" s="64"/>
      <c r="G343" s="64"/>
      <c r="H343" s="64"/>
      <c r="I343" s="64"/>
      <c r="J343" s="64"/>
      <c r="K343" s="64"/>
      <c r="L343" s="64"/>
      <c r="M343" s="64"/>
    </row>
    <row r="344" spans="2:13">
      <c r="B344" s="67"/>
      <c r="C344" s="67"/>
      <c r="D344" s="64"/>
      <c r="E344" s="64"/>
      <c r="F344" s="64"/>
      <c r="G344" s="64"/>
      <c r="H344" s="64"/>
      <c r="I344" s="64"/>
      <c r="J344" s="64"/>
      <c r="K344" s="64"/>
      <c r="L344" s="64"/>
      <c r="M344" s="64"/>
    </row>
    <row r="345" spans="2:13">
      <c r="B345" s="67"/>
      <c r="C345" s="67"/>
      <c r="D345" s="64"/>
      <c r="E345" s="64"/>
      <c r="F345" s="64"/>
      <c r="G345" s="64"/>
      <c r="H345" s="64"/>
      <c r="I345" s="64"/>
      <c r="J345" s="64"/>
      <c r="K345" s="64"/>
      <c r="L345" s="64"/>
      <c r="M345" s="64"/>
    </row>
    <row r="346" spans="2:13">
      <c r="B346" s="67"/>
      <c r="C346" s="67"/>
      <c r="D346" s="64"/>
      <c r="E346" s="64"/>
      <c r="F346" s="64"/>
      <c r="G346" s="64"/>
      <c r="H346" s="64"/>
      <c r="I346" s="64"/>
      <c r="J346" s="64"/>
      <c r="K346" s="64"/>
      <c r="L346" s="64"/>
      <c r="M346" s="64"/>
    </row>
    <row r="347" spans="2:13">
      <c r="B347" s="67"/>
      <c r="C347" s="67"/>
      <c r="D347" s="64"/>
      <c r="E347" s="64"/>
      <c r="F347" s="64"/>
      <c r="G347" s="64"/>
      <c r="H347" s="64"/>
      <c r="I347" s="64"/>
      <c r="J347" s="64"/>
      <c r="K347" s="64"/>
      <c r="L347" s="64"/>
      <c r="M347" s="64"/>
    </row>
    <row r="348" spans="2:13">
      <c r="B348" s="67"/>
      <c r="C348" s="67"/>
      <c r="D348" s="64"/>
      <c r="E348" s="64"/>
      <c r="F348" s="64"/>
      <c r="G348" s="64"/>
      <c r="H348" s="64"/>
      <c r="I348" s="64"/>
      <c r="J348" s="64"/>
      <c r="K348" s="64"/>
      <c r="L348" s="64"/>
      <c r="M348" s="64"/>
    </row>
    <row r="349" spans="2:13">
      <c r="B349" s="67"/>
      <c r="C349" s="67"/>
      <c r="D349" s="64"/>
      <c r="E349" s="64"/>
      <c r="F349" s="64"/>
      <c r="G349" s="64"/>
      <c r="H349" s="64"/>
      <c r="I349" s="64"/>
      <c r="J349" s="64"/>
      <c r="K349" s="64"/>
      <c r="L349" s="64"/>
      <c r="M349" s="64"/>
    </row>
    <row r="350" spans="2:13">
      <c r="B350" s="67"/>
      <c r="C350" s="67"/>
      <c r="D350" s="64"/>
      <c r="E350" s="64"/>
      <c r="F350" s="64"/>
      <c r="G350" s="64"/>
      <c r="H350" s="64"/>
      <c r="I350" s="64"/>
      <c r="J350" s="64"/>
      <c r="K350" s="64"/>
      <c r="L350" s="64"/>
      <c r="M350" s="64"/>
    </row>
    <row r="351" spans="2:13">
      <c r="B351" s="67"/>
      <c r="C351" s="67"/>
      <c r="D351" s="64"/>
      <c r="E351" s="64"/>
      <c r="F351" s="64"/>
      <c r="G351" s="64"/>
      <c r="H351" s="64"/>
      <c r="I351" s="64"/>
      <c r="J351" s="64"/>
      <c r="K351" s="64"/>
      <c r="L351" s="64"/>
      <c r="M351" s="64"/>
    </row>
    <row r="352" spans="2:13">
      <c r="B352" s="67"/>
      <c r="C352" s="67"/>
      <c r="D352" s="64"/>
      <c r="E352" s="64"/>
      <c r="F352" s="64"/>
      <c r="G352" s="64"/>
      <c r="H352" s="64"/>
      <c r="I352" s="64"/>
      <c r="J352" s="64"/>
      <c r="K352" s="64"/>
      <c r="L352" s="64"/>
      <c r="M352" s="64"/>
    </row>
    <row r="353" spans="2:13">
      <c r="B353" s="67"/>
      <c r="C353" s="67"/>
      <c r="D353" s="64"/>
      <c r="E353" s="64"/>
      <c r="F353" s="64"/>
      <c r="G353" s="64"/>
      <c r="H353" s="64"/>
      <c r="I353" s="64"/>
      <c r="J353" s="64"/>
      <c r="K353" s="64"/>
      <c r="L353" s="64"/>
      <c r="M353" s="64"/>
    </row>
    <row r="354" spans="2:13">
      <c r="B354" s="67"/>
      <c r="C354" s="67"/>
      <c r="D354" s="64"/>
      <c r="E354" s="64"/>
      <c r="F354" s="64"/>
      <c r="G354" s="64"/>
      <c r="H354" s="64"/>
      <c r="I354" s="64"/>
      <c r="J354" s="64"/>
      <c r="K354" s="64"/>
      <c r="L354" s="64"/>
      <c r="M354" s="64"/>
    </row>
    <row r="355" spans="2:13">
      <c r="B355" s="67"/>
      <c r="C355" s="67"/>
      <c r="D355" s="64"/>
      <c r="E355" s="64"/>
      <c r="F355" s="64"/>
      <c r="G355" s="64"/>
      <c r="H355" s="64"/>
      <c r="I355" s="64"/>
      <c r="J355" s="64"/>
      <c r="K355" s="64"/>
      <c r="L355" s="64"/>
      <c r="M355" s="64"/>
    </row>
    <row r="356" spans="2:13">
      <c r="B356" s="67"/>
      <c r="C356" s="67"/>
      <c r="D356" s="64"/>
      <c r="E356" s="64"/>
      <c r="F356" s="64"/>
      <c r="G356" s="64"/>
      <c r="H356" s="64"/>
      <c r="I356" s="64"/>
      <c r="J356" s="64"/>
      <c r="K356" s="64"/>
      <c r="L356" s="64"/>
      <c r="M356" s="64"/>
    </row>
    <row r="357" spans="2:13">
      <c r="B357" s="67"/>
      <c r="C357" s="67"/>
      <c r="D357" s="64"/>
      <c r="E357" s="64"/>
      <c r="F357" s="64"/>
      <c r="G357" s="64"/>
      <c r="H357" s="64"/>
      <c r="I357" s="64"/>
      <c r="J357" s="64"/>
      <c r="K357" s="64"/>
      <c r="L357" s="64"/>
      <c r="M357" s="64"/>
    </row>
    <row r="358" spans="2:13">
      <c r="B358" s="67"/>
      <c r="C358" s="67"/>
      <c r="D358" s="64"/>
      <c r="E358" s="64"/>
      <c r="F358" s="64"/>
      <c r="G358" s="64"/>
      <c r="H358" s="64"/>
      <c r="I358" s="64"/>
      <c r="J358" s="64"/>
      <c r="K358" s="64"/>
      <c r="L358" s="64"/>
      <c r="M358" s="64"/>
    </row>
    <row r="359" spans="2:13">
      <c r="B359" s="67"/>
      <c r="C359" s="67"/>
      <c r="D359" s="64"/>
      <c r="E359" s="64"/>
      <c r="F359" s="64"/>
      <c r="G359" s="64"/>
      <c r="H359" s="64"/>
      <c r="I359" s="64"/>
      <c r="J359" s="64"/>
      <c r="K359" s="64"/>
      <c r="L359" s="64"/>
      <c r="M359" s="64"/>
    </row>
    <row r="360" spans="2:13">
      <c r="B360" s="67"/>
      <c r="C360" s="67"/>
      <c r="D360" s="64"/>
      <c r="E360" s="64"/>
      <c r="F360" s="64"/>
      <c r="G360" s="64"/>
      <c r="H360" s="64"/>
      <c r="I360" s="64"/>
      <c r="J360" s="64"/>
      <c r="K360" s="64"/>
      <c r="L360" s="64"/>
      <c r="M360" s="64"/>
    </row>
    <row r="361" spans="2:13">
      <c r="B361" s="67"/>
      <c r="C361" s="67"/>
      <c r="D361" s="64"/>
      <c r="E361" s="64"/>
      <c r="F361" s="64"/>
      <c r="G361" s="64"/>
      <c r="H361" s="64"/>
      <c r="I361" s="64"/>
      <c r="J361" s="64"/>
      <c r="K361" s="64"/>
      <c r="L361" s="64"/>
      <c r="M361" s="64"/>
    </row>
    <row r="362" spans="2:13">
      <c r="B362" s="67"/>
      <c r="C362" s="67"/>
      <c r="D362" s="64"/>
      <c r="E362" s="64"/>
      <c r="F362" s="64"/>
      <c r="G362" s="64"/>
      <c r="H362" s="64"/>
      <c r="I362" s="64"/>
      <c r="J362" s="64"/>
      <c r="K362" s="64"/>
      <c r="L362" s="64"/>
      <c r="M362" s="64"/>
    </row>
    <row r="363" spans="2:13">
      <c r="B363" s="67"/>
      <c r="C363" s="67"/>
      <c r="D363" s="64"/>
      <c r="E363" s="64"/>
      <c r="F363" s="64"/>
      <c r="G363" s="64"/>
      <c r="H363" s="64"/>
      <c r="I363" s="64"/>
      <c r="J363" s="64"/>
      <c r="K363" s="64"/>
      <c r="L363" s="64"/>
      <c r="M363" s="64"/>
    </row>
    <row r="364" spans="2:13">
      <c r="B364" s="67"/>
      <c r="C364" s="67"/>
      <c r="D364" s="64"/>
      <c r="E364" s="64"/>
      <c r="F364" s="64"/>
      <c r="G364" s="64"/>
      <c r="H364" s="64"/>
      <c r="I364" s="64"/>
      <c r="J364" s="64"/>
      <c r="K364" s="64"/>
      <c r="L364" s="64"/>
      <c r="M364" s="64"/>
    </row>
    <row r="365" spans="2:13">
      <c r="B365" s="67"/>
      <c r="C365" s="67"/>
      <c r="D365" s="64"/>
      <c r="E365" s="64"/>
      <c r="F365" s="64"/>
      <c r="G365" s="64"/>
      <c r="H365" s="64"/>
      <c r="I365" s="64"/>
      <c r="J365" s="64"/>
      <c r="K365" s="64"/>
      <c r="L365" s="64"/>
      <c r="M365" s="64"/>
    </row>
    <row r="366" spans="2:13">
      <c r="B366" s="67"/>
      <c r="C366" s="67"/>
      <c r="D366" s="64"/>
      <c r="E366" s="64"/>
      <c r="F366" s="64"/>
      <c r="G366" s="64"/>
      <c r="H366" s="64"/>
      <c r="I366" s="64"/>
      <c r="J366" s="64"/>
      <c r="K366" s="64"/>
      <c r="L366" s="64"/>
      <c r="M366" s="64"/>
    </row>
    <row r="367" spans="2:13">
      <c r="B367" s="67"/>
      <c r="C367" s="67"/>
      <c r="D367" s="64"/>
      <c r="E367" s="64"/>
      <c r="F367" s="64"/>
      <c r="G367" s="64"/>
      <c r="H367" s="64"/>
      <c r="I367" s="64"/>
      <c r="J367" s="64"/>
      <c r="K367" s="64"/>
      <c r="L367" s="64"/>
      <c r="M367" s="64"/>
    </row>
    <row r="368" spans="2:13">
      <c r="B368" s="67"/>
      <c r="C368" s="67"/>
      <c r="D368" s="64"/>
      <c r="E368" s="64"/>
      <c r="F368" s="64"/>
      <c r="G368" s="64"/>
      <c r="H368" s="64"/>
      <c r="I368" s="64"/>
      <c r="J368" s="64"/>
      <c r="K368" s="64"/>
      <c r="L368" s="64"/>
      <c r="M368" s="64"/>
    </row>
    <row r="369" spans="2:13">
      <c r="B369" s="67"/>
      <c r="C369" s="67"/>
      <c r="D369" s="64"/>
      <c r="E369" s="64"/>
      <c r="F369" s="64"/>
      <c r="G369" s="64"/>
      <c r="H369" s="64"/>
      <c r="I369" s="64"/>
      <c r="J369" s="64"/>
      <c r="K369" s="64"/>
      <c r="L369" s="64"/>
      <c r="M369" s="64"/>
    </row>
    <row r="370" spans="2:13">
      <c r="B370" s="67"/>
      <c r="C370" s="67"/>
      <c r="D370" s="64"/>
      <c r="E370" s="64"/>
      <c r="F370" s="64"/>
      <c r="G370" s="64"/>
      <c r="H370" s="64"/>
      <c r="I370" s="64"/>
      <c r="J370" s="64"/>
      <c r="K370" s="64"/>
      <c r="L370" s="64"/>
      <c r="M370" s="64"/>
    </row>
    <row r="371" spans="2:13">
      <c r="B371" s="67"/>
      <c r="C371" s="67"/>
      <c r="D371" s="64"/>
      <c r="E371" s="64"/>
      <c r="F371" s="64"/>
      <c r="G371" s="64"/>
      <c r="H371" s="64"/>
      <c r="I371" s="64"/>
      <c r="J371" s="64"/>
      <c r="K371" s="64"/>
      <c r="L371" s="64"/>
      <c r="M371" s="64"/>
    </row>
    <row r="372" spans="2:13">
      <c r="B372" s="67"/>
      <c r="C372" s="67"/>
      <c r="D372" s="64"/>
      <c r="E372" s="64"/>
      <c r="F372" s="64"/>
      <c r="G372" s="64"/>
      <c r="H372" s="64"/>
      <c r="I372" s="64"/>
      <c r="J372" s="64"/>
      <c r="K372" s="64"/>
      <c r="L372" s="64"/>
      <c r="M372" s="64"/>
    </row>
    <row r="373" spans="2:13">
      <c r="B373" s="67"/>
      <c r="C373" s="67"/>
      <c r="D373" s="64"/>
      <c r="E373" s="64"/>
      <c r="F373" s="64"/>
      <c r="G373" s="64"/>
      <c r="H373" s="64"/>
      <c r="I373" s="64"/>
      <c r="J373" s="64"/>
      <c r="K373" s="64"/>
      <c r="L373" s="64"/>
      <c r="M373" s="64"/>
    </row>
    <row r="374" spans="2:13">
      <c r="B374" s="67"/>
      <c r="C374" s="67"/>
      <c r="D374" s="64"/>
      <c r="E374" s="64"/>
      <c r="F374" s="64"/>
      <c r="G374" s="64"/>
      <c r="H374" s="64"/>
      <c r="I374" s="64"/>
      <c r="J374" s="64"/>
      <c r="K374" s="64"/>
      <c r="L374" s="64"/>
      <c r="M374" s="64"/>
    </row>
    <row r="375" spans="2:13">
      <c r="B375" s="67"/>
      <c r="C375" s="67"/>
      <c r="D375" s="64"/>
      <c r="E375" s="64"/>
      <c r="F375" s="64"/>
      <c r="G375" s="64"/>
      <c r="H375" s="64"/>
      <c r="I375" s="64"/>
      <c r="J375" s="64"/>
      <c r="K375" s="64"/>
      <c r="L375" s="64"/>
      <c r="M375" s="64"/>
    </row>
    <row r="376" spans="2:13">
      <c r="B376" s="67"/>
      <c r="C376" s="67"/>
      <c r="D376" s="64"/>
      <c r="E376" s="64"/>
      <c r="F376" s="64"/>
      <c r="G376" s="64"/>
      <c r="H376" s="64"/>
      <c r="I376" s="64"/>
      <c r="J376" s="64"/>
      <c r="K376" s="64"/>
      <c r="L376" s="64"/>
      <c r="M376" s="64"/>
    </row>
    <row r="377" spans="2:13">
      <c r="B377" s="67"/>
      <c r="C377" s="67"/>
      <c r="D377" s="64"/>
      <c r="E377" s="64"/>
      <c r="F377" s="64"/>
      <c r="G377" s="64"/>
      <c r="H377" s="64"/>
      <c r="I377" s="64"/>
      <c r="J377" s="64"/>
      <c r="K377" s="64"/>
      <c r="L377" s="64"/>
      <c r="M377" s="64"/>
    </row>
    <row r="378" spans="2:13">
      <c r="B378" s="67"/>
      <c r="C378" s="67"/>
      <c r="D378" s="64"/>
      <c r="E378" s="64"/>
      <c r="F378" s="64"/>
      <c r="G378" s="64"/>
      <c r="H378" s="64"/>
      <c r="I378" s="64"/>
      <c r="J378" s="64"/>
      <c r="K378" s="64"/>
      <c r="L378" s="64"/>
      <c r="M378" s="64"/>
    </row>
    <row r="379" spans="2:13">
      <c r="B379" s="67"/>
      <c r="C379" s="67"/>
      <c r="D379" s="64"/>
      <c r="E379" s="64"/>
      <c r="F379" s="64"/>
      <c r="G379" s="64"/>
      <c r="H379" s="64"/>
      <c r="I379" s="64"/>
      <c r="J379" s="64"/>
      <c r="K379" s="64"/>
      <c r="L379" s="64"/>
      <c r="M379" s="64"/>
    </row>
    <row r="380" spans="2:13">
      <c r="B380" s="67"/>
      <c r="C380" s="67"/>
      <c r="D380" s="64"/>
      <c r="E380" s="64"/>
      <c r="F380" s="64"/>
      <c r="G380" s="64"/>
      <c r="H380" s="64"/>
      <c r="I380" s="64"/>
      <c r="J380" s="64"/>
      <c r="K380" s="64"/>
      <c r="L380" s="64"/>
      <c r="M380" s="64"/>
    </row>
    <row r="381" spans="2:13">
      <c r="B381" s="67"/>
      <c r="C381" s="67"/>
      <c r="D381" s="64"/>
      <c r="E381" s="64"/>
      <c r="F381" s="64"/>
      <c r="G381" s="64"/>
      <c r="H381" s="64"/>
      <c r="I381" s="64"/>
      <c r="J381" s="64"/>
      <c r="K381" s="64"/>
      <c r="L381" s="64"/>
      <c r="M381" s="64"/>
    </row>
    <row r="382" spans="2:13">
      <c r="B382" s="67"/>
      <c r="C382" s="67"/>
      <c r="D382" s="64"/>
      <c r="E382" s="64"/>
      <c r="F382" s="64"/>
      <c r="G382" s="64"/>
      <c r="H382" s="64"/>
      <c r="I382" s="64"/>
      <c r="J382" s="64"/>
      <c r="K382" s="64"/>
      <c r="L382" s="64"/>
      <c r="M382" s="64"/>
    </row>
    <row r="383" spans="2:13">
      <c r="B383" s="67"/>
      <c r="C383" s="67"/>
      <c r="D383" s="64"/>
      <c r="E383" s="64"/>
      <c r="F383" s="64"/>
      <c r="G383" s="64"/>
      <c r="H383" s="64"/>
      <c r="I383" s="64"/>
      <c r="J383" s="64"/>
      <c r="K383" s="64"/>
      <c r="L383" s="64"/>
      <c r="M383" s="64"/>
    </row>
    <row r="384" spans="2:13">
      <c r="B384" s="67"/>
      <c r="C384" s="67"/>
      <c r="D384" s="64"/>
      <c r="E384" s="64"/>
      <c r="F384" s="64"/>
      <c r="G384" s="64"/>
      <c r="H384" s="64"/>
      <c r="I384" s="64"/>
      <c r="J384" s="64"/>
      <c r="K384" s="64"/>
      <c r="L384" s="64"/>
      <c r="M384" s="64"/>
    </row>
    <row r="385" spans="2:13">
      <c r="B385" s="67"/>
      <c r="C385" s="67"/>
      <c r="D385" s="64"/>
      <c r="E385" s="64"/>
      <c r="F385" s="64"/>
      <c r="G385" s="64"/>
      <c r="H385" s="64"/>
      <c r="I385" s="64"/>
      <c r="J385" s="64"/>
      <c r="K385" s="64"/>
      <c r="L385" s="64"/>
      <c r="M385" s="64"/>
    </row>
    <row r="386" spans="2:13">
      <c r="B386" s="67"/>
      <c r="C386" s="67"/>
      <c r="D386" s="64"/>
      <c r="E386" s="64"/>
      <c r="F386" s="64"/>
      <c r="G386" s="64"/>
      <c r="H386" s="64"/>
      <c r="I386" s="64"/>
      <c r="J386" s="64"/>
      <c r="K386" s="64"/>
      <c r="L386" s="64"/>
      <c r="M386" s="64"/>
    </row>
    <row r="387" spans="2:13">
      <c r="B387" s="67"/>
      <c r="C387" s="67"/>
      <c r="D387" s="64"/>
      <c r="E387" s="64"/>
      <c r="F387" s="64"/>
      <c r="G387" s="64"/>
      <c r="H387" s="64"/>
      <c r="I387" s="64"/>
      <c r="J387" s="64"/>
      <c r="K387" s="64"/>
      <c r="L387" s="64"/>
      <c r="M387" s="64"/>
    </row>
    <row r="388" spans="2:13">
      <c r="B388" s="67"/>
      <c r="C388" s="67"/>
      <c r="D388" s="64"/>
      <c r="E388" s="64"/>
      <c r="F388" s="64"/>
      <c r="G388" s="64"/>
      <c r="H388" s="64"/>
      <c r="I388" s="64"/>
      <c r="J388" s="64"/>
      <c r="K388" s="64"/>
      <c r="L388" s="64"/>
      <c r="M388" s="64"/>
    </row>
    <row r="389" spans="2:13">
      <c r="B389" s="67"/>
      <c r="C389" s="67"/>
      <c r="D389" s="64"/>
      <c r="E389" s="64"/>
      <c r="F389" s="64"/>
      <c r="G389" s="64"/>
      <c r="H389" s="64"/>
      <c r="I389" s="64"/>
      <c r="J389" s="64"/>
      <c r="K389" s="64"/>
      <c r="L389" s="64"/>
      <c r="M389" s="64"/>
    </row>
    <row r="390" spans="2:13">
      <c r="B390" s="67"/>
      <c r="C390" s="67"/>
      <c r="D390" s="64"/>
      <c r="E390" s="64"/>
      <c r="F390" s="64"/>
      <c r="G390" s="64"/>
      <c r="H390" s="64"/>
      <c r="I390" s="64"/>
      <c r="J390" s="64"/>
      <c r="K390" s="64"/>
      <c r="L390" s="64"/>
      <c r="M390" s="64"/>
    </row>
    <row r="391" spans="2:13">
      <c r="B391" s="67"/>
      <c r="C391" s="67"/>
      <c r="D391" s="64"/>
      <c r="E391" s="64"/>
      <c r="F391" s="64"/>
      <c r="G391" s="64"/>
      <c r="H391" s="64"/>
      <c r="I391" s="64"/>
      <c r="J391" s="64"/>
      <c r="K391" s="64"/>
      <c r="L391" s="64"/>
      <c r="M391" s="64"/>
    </row>
    <row r="392" spans="2:13">
      <c r="B392" s="67"/>
      <c r="C392" s="67"/>
      <c r="D392" s="64"/>
      <c r="E392" s="64"/>
      <c r="F392" s="64"/>
      <c r="G392" s="64"/>
      <c r="H392" s="64"/>
      <c r="I392" s="64"/>
      <c r="J392" s="64"/>
      <c r="K392" s="64"/>
      <c r="L392" s="64"/>
      <c r="M392" s="64"/>
    </row>
    <row r="393" spans="2:13">
      <c r="B393" s="67"/>
      <c r="C393" s="67"/>
      <c r="D393" s="64"/>
      <c r="E393" s="64"/>
      <c r="F393" s="64"/>
      <c r="G393" s="64"/>
      <c r="H393" s="64"/>
      <c r="I393" s="64"/>
      <c r="J393" s="64"/>
      <c r="K393" s="64"/>
      <c r="L393" s="64"/>
      <c r="M393" s="64"/>
    </row>
    <row r="394" spans="2:13">
      <c r="B394" s="67"/>
      <c r="C394" s="67"/>
      <c r="D394" s="64"/>
      <c r="E394" s="64"/>
      <c r="F394" s="64"/>
      <c r="G394" s="64"/>
      <c r="H394" s="64"/>
      <c r="I394" s="64"/>
      <c r="J394" s="64"/>
      <c r="K394" s="64"/>
      <c r="L394" s="64"/>
      <c r="M394" s="64"/>
    </row>
    <row r="395" spans="2:13">
      <c r="B395" s="67"/>
      <c r="C395" s="67"/>
      <c r="D395" s="64"/>
      <c r="E395" s="64"/>
      <c r="F395" s="64"/>
      <c r="G395" s="64"/>
      <c r="H395" s="64"/>
      <c r="I395" s="64"/>
      <c r="J395" s="64"/>
      <c r="K395" s="64"/>
      <c r="L395" s="64"/>
      <c r="M395" s="64"/>
    </row>
    <row r="396" spans="2:13">
      <c r="B396" s="67"/>
      <c r="C396" s="67"/>
      <c r="D396" s="64"/>
      <c r="E396" s="64"/>
      <c r="F396" s="64"/>
      <c r="G396" s="64"/>
      <c r="H396" s="64"/>
      <c r="I396" s="64"/>
      <c r="J396" s="64"/>
      <c r="K396" s="64"/>
      <c r="L396" s="64"/>
      <c r="M396" s="64"/>
    </row>
    <row r="397" spans="2:13">
      <c r="B397" s="67"/>
      <c r="C397" s="67"/>
      <c r="D397" s="64"/>
      <c r="E397" s="64"/>
      <c r="F397" s="64"/>
      <c r="G397" s="64"/>
      <c r="H397" s="64"/>
      <c r="I397" s="64"/>
      <c r="J397" s="64"/>
      <c r="K397" s="64"/>
      <c r="L397" s="64"/>
      <c r="M397" s="64"/>
    </row>
    <row r="398" spans="2:13">
      <c r="B398" s="67"/>
      <c r="C398" s="67"/>
      <c r="D398" s="64"/>
      <c r="E398" s="64"/>
      <c r="F398" s="64"/>
      <c r="G398" s="64"/>
      <c r="H398" s="64"/>
      <c r="I398" s="64"/>
      <c r="J398" s="64"/>
      <c r="K398" s="64"/>
      <c r="L398" s="64"/>
      <c r="M398" s="64"/>
    </row>
    <row r="399" spans="2:13">
      <c r="B399" s="67"/>
      <c r="C399" s="67"/>
      <c r="D399" s="64"/>
      <c r="E399" s="64"/>
      <c r="F399" s="64"/>
      <c r="G399" s="64"/>
      <c r="H399" s="64"/>
      <c r="I399" s="64"/>
      <c r="J399" s="64"/>
      <c r="K399" s="64"/>
      <c r="L399" s="64"/>
      <c r="M399" s="64"/>
    </row>
    <row r="400" spans="2:13">
      <c r="B400" s="67"/>
      <c r="C400" s="67"/>
      <c r="D400" s="64"/>
      <c r="E400" s="64"/>
      <c r="F400" s="64"/>
      <c r="G400" s="64"/>
      <c r="H400" s="64"/>
      <c r="I400" s="64"/>
      <c r="J400" s="64"/>
      <c r="K400" s="64"/>
      <c r="L400" s="64"/>
      <c r="M400" s="64"/>
    </row>
    <row r="401" spans="2:13">
      <c r="B401" s="67"/>
      <c r="C401" s="67"/>
      <c r="D401" s="64"/>
      <c r="E401" s="64"/>
      <c r="F401" s="64"/>
      <c r="G401" s="64"/>
      <c r="H401" s="64"/>
      <c r="I401" s="64"/>
      <c r="J401" s="64"/>
      <c r="K401" s="64"/>
      <c r="L401" s="64"/>
      <c r="M401" s="64"/>
    </row>
    <row r="402" spans="2:13">
      <c r="B402" s="67"/>
      <c r="C402" s="67"/>
      <c r="D402" s="64"/>
      <c r="E402" s="64"/>
      <c r="F402" s="64"/>
      <c r="G402" s="64"/>
      <c r="H402" s="64"/>
      <c r="I402" s="64"/>
      <c r="J402" s="64"/>
      <c r="K402" s="64"/>
      <c r="L402" s="64"/>
      <c r="M402" s="64"/>
    </row>
    <row r="403" spans="2:13">
      <c r="B403" s="67"/>
      <c r="C403" s="67"/>
      <c r="D403" s="64"/>
      <c r="E403" s="64"/>
      <c r="F403" s="64"/>
      <c r="G403" s="64"/>
      <c r="H403" s="64"/>
      <c r="I403" s="64"/>
      <c r="J403" s="64"/>
      <c r="K403" s="64"/>
      <c r="L403" s="64"/>
      <c r="M403" s="64"/>
    </row>
    <row r="404" spans="2:13">
      <c r="B404" s="67"/>
      <c r="C404" s="67"/>
      <c r="D404" s="64"/>
      <c r="E404" s="64"/>
      <c r="F404" s="64"/>
      <c r="G404" s="64"/>
      <c r="H404" s="64"/>
      <c r="I404" s="64"/>
      <c r="J404" s="64"/>
      <c r="K404" s="64"/>
      <c r="L404" s="64"/>
      <c r="M404" s="64"/>
    </row>
    <row r="405" spans="2:13">
      <c r="B405" s="67"/>
      <c r="C405" s="67"/>
      <c r="D405" s="64"/>
      <c r="E405" s="64"/>
      <c r="F405" s="64"/>
      <c r="G405" s="64"/>
      <c r="H405" s="64"/>
      <c r="I405" s="64"/>
      <c r="J405" s="64"/>
      <c r="K405" s="64"/>
      <c r="L405" s="64"/>
      <c r="M405" s="64"/>
    </row>
    <row r="406" spans="2:13">
      <c r="B406" s="67"/>
      <c r="C406" s="67"/>
      <c r="D406" s="64"/>
      <c r="E406" s="64"/>
      <c r="F406" s="64"/>
      <c r="G406" s="64"/>
      <c r="H406" s="64"/>
      <c r="I406" s="64"/>
      <c r="J406" s="64"/>
      <c r="K406" s="64"/>
      <c r="L406" s="64"/>
      <c r="M406" s="64"/>
    </row>
    <row r="407" spans="2:13">
      <c r="B407" s="67"/>
      <c r="C407" s="67"/>
      <c r="D407" s="64"/>
      <c r="E407" s="64"/>
      <c r="F407" s="64"/>
      <c r="G407" s="64"/>
      <c r="H407" s="64"/>
      <c r="I407" s="64"/>
      <c r="J407" s="64"/>
      <c r="K407" s="64"/>
      <c r="L407" s="64"/>
      <c r="M407" s="64"/>
    </row>
    <row r="408" spans="2:13">
      <c r="B408" s="67"/>
      <c r="C408" s="67"/>
      <c r="D408" s="64"/>
      <c r="E408" s="64"/>
      <c r="F408" s="64"/>
      <c r="G408" s="64"/>
      <c r="H408" s="64"/>
      <c r="I408" s="64"/>
      <c r="J408" s="64"/>
      <c r="K408" s="64"/>
      <c r="L408" s="64"/>
      <c r="M408" s="64"/>
    </row>
    <row r="409" spans="2:13">
      <c r="B409" s="67"/>
      <c r="C409" s="67"/>
      <c r="D409" s="64"/>
      <c r="E409" s="64"/>
      <c r="F409" s="64"/>
      <c r="G409" s="64"/>
      <c r="H409" s="64"/>
      <c r="I409" s="64"/>
      <c r="J409" s="64"/>
      <c r="K409" s="64"/>
      <c r="L409" s="64"/>
      <c r="M409" s="64"/>
    </row>
    <row r="410" spans="2:13">
      <c r="B410" s="67"/>
      <c r="C410" s="67"/>
      <c r="D410" s="64"/>
      <c r="E410" s="64"/>
      <c r="F410" s="64"/>
      <c r="G410" s="64"/>
      <c r="H410" s="64"/>
      <c r="I410" s="64"/>
      <c r="J410" s="64"/>
      <c r="K410" s="64"/>
      <c r="L410" s="64"/>
      <c r="M410" s="64"/>
    </row>
    <row r="411" spans="2:13">
      <c r="B411" s="67"/>
      <c r="C411" s="67"/>
      <c r="D411" s="64"/>
      <c r="E411" s="64"/>
      <c r="F411" s="64"/>
      <c r="G411" s="64"/>
      <c r="H411" s="64"/>
      <c r="I411" s="64"/>
      <c r="J411" s="64"/>
      <c r="K411" s="64"/>
      <c r="L411" s="64"/>
      <c r="M411" s="64"/>
    </row>
    <row r="412" spans="2:13">
      <c r="B412" s="67"/>
      <c r="C412" s="67"/>
      <c r="D412" s="64"/>
      <c r="E412" s="64"/>
      <c r="F412" s="64"/>
      <c r="G412" s="64"/>
      <c r="H412" s="64"/>
      <c r="I412" s="64"/>
      <c r="J412" s="64"/>
      <c r="K412" s="64"/>
      <c r="L412" s="64"/>
      <c r="M412" s="64"/>
    </row>
    <row r="413" spans="2:13">
      <c r="B413" s="67"/>
      <c r="C413" s="67"/>
      <c r="D413" s="64"/>
      <c r="E413" s="64"/>
      <c r="F413" s="64"/>
      <c r="G413" s="64"/>
      <c r="H413" s="64"/>
      <c r="I413" s="64"/>
      <c r="J413" s="64"/>
      <c r="K413" s="64"/>
      <c r="L413" s="64"/>
      <c r="M413" s="64"/>
    </row>
    <row r="414" spans="2:13">
      <c r="B414" s="67"/>
      <c r="C414" s="67"/>
      <c r="D414" s="64"/>
      <c r="E414" s="64"/>
      <c r="F414" s="64"/>
      <c r="G414" s="64"/>
      <c r="H414" s="64"/>
      <c r="I414" s="64"/>
      <c r="J414" s="64"/>
      <c r="K414" s="64"/>
      <c r="L414" s="64"/>
      <c r="M414" s="64"/>
    </row>
    <row r="415" spans="2:13">
      <c r="B415" s="67"/>
      <c r="C415" s="67"/>
      <c r="D415" s="64"/>
      <c r="E415" s="64"/>
      <c r="F415" s="64"/>
      <c r="G415" s="64"/>
      <c r="H415" s="64"/>
      <c r="I415" s="64"/>
      <c r="J415" s="64"/>
      <c r="K415" s="64"/>
      <c r="L415" s="64"/>
      <c r="M415" s="64"/>
    </row>
    <row r="416" spans="2:13">
      <c r="B416" s="67"/>
      <c r="C416" s="67"/>
      <c r="D416" s="64"/>
      <c r="E416" s="64"/>
      <c r="F416" s="64"/>
      <c r="G416" s="64"/>
      <c r="H416" s="64"/>
      <c r="I416" s="64"/>
      <c r="J416" s="64"/>
      <c r="K416" s="64"/>
      <c r="L416" s="64"/>
      <c r="M416" s="64"/>
    </row>
    <row r="417" spans="2:13">
      <c r="B417" s="67"/>
      <c r="C417" s="67"/>
      <c r="D417" s="64"/>
      <c r="E417" s="64"/>
      <c r="F417" s="64"/>
      <c r="G417" s="64"/>
      <c r="H417" s="64"/>
      <c r="I417" s="64"/>
      <c r="J417" s="64"/>
      <c r="K417" s="64"/>
      <c r="L417" s="64"/>
      <c r="M417" s="64"/>
    </row>
    <row r="418" spans="2:13">
      <c r="B418" s="67"/>
      <c r="C418" s="67"/>
      <c r="D418" s="64"/>
      <c r="E418" s="64"/>
      <c r="F418" s="64"/>
      <c r="G418" s="64"/>
      <c r="H418" s="64"/>
      <c r="I418" s="64"/>
      <c r="J418" s="64"/>
      <c r="K418" s="64"/>
      <c r="L418" s="64"/>
      <c r="M418" s="64"/>
    </row>
    <row r="419" spans="2:13">
      <c r="B419" s="67"/>
      <c r="C419" s="67"/>
      <c r="D419" s="64"/>
      <c r="E419" s="64"/>
      <c r="F419" s="64"/>
      <c r="G419" s="64"/>
      <c r="H419" s="64"/>
      <c r="I419" s="64"/>
      <c r="J419" s="64"/>
      <c r="K419" s="64"/>
      <c r="L419" s="64"/>
      <c r="M419" s="64"/>
    </row>
    <row r="420" spans="2:13">
      <c r="B420" s="67"/>
      <c r="C420" s="67"/>
      <c r="D420" s="64"/>
      <c r="E420" s="64"/>
      <c r="F420" s="64"/>
      <c r="G420" s="64"/>
      <c r="H420" s="64"/>
      <c r="I420" s="64"/>
      <c r="J420" s="64"/>
      <c r="K420" s="64"/>
      <c r="L420" s="64"/>
      <c r="M420" s="64"/>
    </row>
    <row r="421" spans="2:13">
      <c r="B421" s="67"/>
      <c r="C421" s="67"/>
      <c r="D421" s="64"/>
      <c r="E421" s="64"/>
      <c r="F421" s="64"/>
      <c r="G421" s="64"/>
      <c r="H421" s="64"/>
      <c r="I421" s="64"/>
      <c r="J421" s="64"/>
      <c r="K421" s="64"/>
      <c r="L421" s="64"/>
      <c r="M421" s="64"/>
    </row>
    <row r="422" spans="2:13">
      <c r="B422" s="67"/>
      <c r="C422" s="67"/>
      <c r="D422" s="64"/>
      <c r="E422" s="64"/>
      <c r="F422" s="64"/>
      <c r="G422" s="64"/>
      <c r="H422" s="64"/>
      <c r="I422" s="64"/>
      <c r="J422" s="64"/>
      <c r="K422" s="64"/>
      <c r="L422" s="64"/>
      <c r="M422" s="64"/>
    </row>
    <row r="423" spans="2:13">
      <c r="B423" s="67"/>
      <c r="C423" s="67"/>
      <c r="D423" s="64"/>
      <c r="E423" s="64"/>
      <c r="F423" s="64"/>
      <c r="G423" s="64"/>
      <c r="H423" s="64"/>
      <c r="I423" s="64"/>
      <c r="J423" s="64"/>
      <c r="K423" s="64"/>
      <c r="L423" s="64"/>
      <c r="M423" s="64"/>
    </row>
    <row r="424" spans="2:13">
      <c r="B424" s="67"/>
      <c r="C424" s="67"/>
      <c r="D424" s="64"/>
      <c r="E424" s="64"/>
      <c r="F424" s="64"/>
      <c r="G424" s="64"/>
      <c r="H424" s="64"/>
      <c r="I424" s="64"/>
      <c r="J424" s="64"/>
      <c r="K424" s="64"/>
      <c r="L424" s="64"/>
      <c r="M424" s="64"/>
    </row>
    <row r="425" spans="2:13">
      <c r="B425" s="67"/>
      <c r="C425" s="67"/>
      <c r="D425" s="64"/>
      <c r="E425" s="64"/>
      <c r="F425" s="64"/>
      <c r="G425" s="64"/>
      <c r="H425" s="64"/>
      <c r="I425" s="64"/>
      <c r="J425" s="64"/>
      <c r="K425" s="64"/>
      <c r="L425" s="64"/>
      <c r="M425" s="64"/>
    </row>
    <row r="426" spans="2:13">
      <c r="B426" s="67"/>
      <c r="C426" s="67"/>
      <c r="D426" s="64"/>
      <c r="E426" s="64"/>
      <c r="F426" s="64"/>
      <c r="G426" s="64"/>
      <c r="H426" s="64"/>
      <c r="I426" s="64"/>
      <c r="J426" s="64"/>
      <c r="K426" s="64"/>
      <c r="L426" s="64"/>
      <c r="M426" s="64"/>
    </row>
    <row r="427" spans="2:13">
      <c r="B427" s="67"/>
      <c r="C427" s="67"/>
      <c r="D427" s="64"/>
      <c r="E427" s="64"/>
      <c r="F427" s="64"/>
      <c r="G427" s="64"/>
      <c r="H427" s="64"/>
      <c r="I427" s="64"/>
      <c r="J427" s="64"/>
      <c r="K427" s="64"/>
      <c r="L427" s="64"/>
      <c r="M427" s="64"/>
    </row>
    <row r="428" spans="2:13">
      <c r="B428" s="67"/>
      <c r="C428" s="67"/>
      <c r="D428" s="64"/>
      <c r="E428" s="64"/>
      <c r="F428" s="64"/>
      <c r="G428" s="64"/>
      <c r="H428" s="64"/>
      <c r="I428" s="64"/>
      <c r="J428" s="64"/>
      <c r="K428" s="64"/>
      <c r="L428" s="64"/>
      <c r="M428" s="64"/>
    </row>
    <row r="429" spans="2:13">
      <c r="B429" s="67"/>
      <c r="C429" s="67"/>
      <c r="D429" s="64"/>
      <c r="E429" s="64"/>
      <c r="F429" s="64"/>
      <c r="G429" s="64"/>
      <c r="H429" s="64"/>
      <c r="I429" s="64"/>
      <c r="J429" s="64"/>
      <c r="K429" s="64"/>
      <c r="L429" s="64"/>
      <c r="M429" s="64"/>
    </row>
    <row r="430" spans="2:13">
      <c r="B430" s="67"/>
      <c r="C430" s="67"/>
      <c r="D430" s="64"/>
      <c r="E430" s="64"/>
      <c r="F430" s="64"/>
      <c r="G430" s="64"/>
      <c r="H430" s="64"/>
      <c r="I430" s="64"/>
      <c r="J430" s="64"/>
      <c r="K430" s="64"/>
      <c r="L430" s="64"/>
      <c r="M430" s="64"/>
    </row>
    <row r="431" spans="2:13">
      <c r="B431" s="67"/>
      <c r="C431" s="67"/>
      <c r="D431" s="64"/>
      <c r="E431" s="64"/>
      <c r="F431" s="64"/>
      <c r="G431" s="64"/>
      <c r="H431" s="64"/>
      <c r="I431" s="64"/>
      <c r="J431" s="64"/>
      <c r="K431" s="64"/>
      <c r="L431" s="64"/>
      <c r="M431" s="64"/>
    </row>
    <row r="432" spans="2:13">
      <c r="B432" s="67"/>
      <c r="C432" s="67"/>
      <c r="D432" s="64"/>
      <c r="E432" s="64"/>
      <c r="F432" s="64"/>
      <c r="G432" s="64"/>
      <c r="H432" s="64"/>
      <c r="I432" s="64"/>
      <c r="J432" s="64"/>
      <c r="K432" s="64"/>
      <c r="L432" s="64"/>
      <c r="M432" s="64"/>
    </row>
    <row r="433" spans="2:13">
      <c r="B433" s="67"/>
      <c r="C433" s="67"/>
      <c r="D433" s="64"/>
      <c r="E433" s="64"/>
      <c r="F433" s="64"/>
      <c r="G433" s="64"/>
      <c r="H433" s="64"/>
      <c r="I433" s="64"/>
      <c r="J433" s="64"/>
      <c r="K433" s="64"/>
      <c r="L433" s="64"/>
      <c r="M433" s="64"/>
    </row>
    <row r="434" spans="2:13">
      <c r="B434" s="67"/>
      <c r="C434" s="67"/>
      <c r="D434" s="64"/>
      <c r="E434" s="64"/>
      <c r="F434" s="64"/>
      <c r="G434" s="64"/>
      <c r="H434" s="64"/>
      <c r="I434" s="64"/>
      <c r="J434" s="64"/>
      <c r="K434" s="64"/>
      <c r="L434" s="64"/>
      <c r="M434" s="64"/>
    </row>
    <row r="435" spans="2:13">
      <c r="B435" s="67"/>
      <c r="C435" s="67"/>
      <c r="D435" s="64"/>
      <c r="E435" s="64"/>
      <c r="F435" s="64"/>
      <c r="G435" s="64"/>
      <c r="H435" s="64"/>
      <c r="I435" s="64"/>
      <c r="J435" s="64"/>
      <c r="K435" s="64"/>
      <c r="L435" s="64"/>
      <c r="M435" s="64"/>
    </row>
    <row r="436" spans="2:13">
      <c r="B436" s="67"/>
      <c r="C436" s="67"/>
      <c r="D436" s="64"/>
      <c r="E436" s="64"/>
      <c r="F436" s="64"/>
      <c r="G436" s="64"/>
      <c r="H436" s="64"/>
      <c r="I436" s="64"/>
      <c r="J436" s="64"/>
      <c r="K436" s="64"/>
      <c r="L436" s="64"/>
      <c r="M436" s="64"/>
    </row>
    <row r="437" spans="2:13">
      <c r="B437" s="67"/>
      <c r="C437" s="67"/>
      <c r="D437" s="64"/>
      <c r="E437" s="64"/>
      <c r="F437" s="64"/>
      <c r="G437" s="64"/>
      <c r="H437" s="64"/>
      <c r="I437" s="64"/>
      <c r="J437" s="64"/>
      <c r="K437" s="64"/>
      <c r="L437" s="64"/>
      <c r="M437" s="64"/>
    </row>
    <row r="438" spans="2:13">
      <c r="B438" s="67"/>
      <c r="C438" s="67"/>
      <c r="D438" s="64"/>
      <c r="E438" s="64"/>
      <c r="F438" s="64"/>
      <c r="G438" s="64"/>
      <c r="H438" s="64"/>
      <c r="I438" s="64"/>
      <c r="J438" s="64"/>
      <c r="K438" s="64"/>
      <c r="L438" s="64"/>
      <c r="M438" s="64"/>
    </row>
    <row r="439" spans="2:13">
      <c r="B439" s="67"/>
      <c r="C439" s="67"/>
      <c r="D439" s="64"/>
      <c r="E439" s="64"/>
      <c r="F439" s="64"/>
      <c r="G439" s="64"/>
      <c r="H439" s="64"/>
      <c r="I439" s="64"/>
      <c r="J439" s="64"/>
      <c r="K439" s="64"/>
      <c r="L439" s="64"/>
      <c r="M439" s="64"/>
    </row>
    <row r="440" spans="2:13">
      <c r="B440" s="67"/>
      <c r="C440" s="67"/>
      <c r="D440" s="64"/>
      <c r="E440" s="64"/>
      <c r="F440" s="64"/>
      <c r="G440" s="64"/>
      <c r="H440" s="64"/>
      <c r="I440" s="64"/>
      <c r="J440" s="64"/>
      <c r="K440" s="64"/>
      <c r="L440" s="64"/>
      <c r="M440" s="64"/>
    </row>
    <row r="441" spans="2:13">
      <c r="B441" s="67"/>
      <c r="C441" s="67"/>
      <c r="D441" s="64"/>
      <c r="E441" s="64"/>
      <c r="F441" s="64"/>
      <c r="G441" s="64"/>
      <c r="H441" s="64"/>
      <c r="I441" s="64"/>
      <c r="J441" s="64"/>
      <c r="K441" s="64"/>
      <c r="L441" s="64"/>
      <c r="M441" s="64"/>
    </row>
    <row r="442" spans="2:13">
      <c r="B442" s="67"/>
      <c r="C442" s="67"/>
      <c r="D442" s="64"/>
      <c r="E442" s="64"/>
      <c r="F442" s="64"/>
      <c r="G442" s="64"/>
      <c r="H442" s="64"/>
      <c r="I442" s="64"/>
      <c r="J442" s="64"/>
      <c r="K442" s="64"/>
      <c r="L442" s="64"/>
      <c r="M442" s="64"/>
    </row>
    <row r="443" spans="2:13">
      <c r="B443" s="67"/>
      <c r="C443" s="67"/>
      <c r="D443" s="64"/>
      <c r="E443" s="64"/>
      <c r="F443" s="64"/>
      <c r="G443" s="64"/>
      <c r="H443" s="64"/>
      <c r="I443" s="64"/>
      <c r="J443" s="64"/>
      <c r="K443" s="64"/>
      <c r="L443" s="64"/>
      <c r="M443" s="64"/>
    </row>
    <row r="444" spans="2:13">
      <c r="B444" s="67"/>
      <c r="C444" s="67"/>
      <c r="D444" s="64"/>
      <c r="E444" s="64"/>
      <c r="F444" s="64"/>
      <c r="G444" s="64"/>
      <c r="H444" s="64"/>
      <c r="I444" s="64"/>
      <c r="J444" s="64"/>
      <c r="K444" s="64"/>
      <c r="L444" s="64"/>
      <c r="M444" s="64"/>
    </row>
    <row r="445" spans="2:13">
      <c r="B445" s="67"/>
      <c r="C445" s="67"/>
      <c r="D445" s="64"/>
      <c r="E445" s="64"/>
      <c r="F445" s="64"/>
      <c r="G445" s="64"/>
      <c r="H445" s="64"/>
      <c r="I445" s="64"/>
      <c r="J445" s="64"/>
      <c r="K445" s="64"/>
      <c r="L445" s="64"/>
      <c r="M445" s="64"/>
    </row>
    <row r="446" spans="2:13">
      <c r="B446" s="67"/>
      <c r="C446" s="67"/>
      <c r="D446" s="64"/>
      <c r="E446" s="64"/>
      <c r="F446" s="64"/>
      <c r="G446" s="64"/>
      <c r="H446" s="64"/>
      <c r="I446" s="64"/>
      <c r="J446" s="64"/>
      <c r="K446" s="64"/>
      <c r="L446" s="64"/>
      <c r="M446" s="64"/>
    </row>
    <row r="447" spans="2:13">
      <c r="B447" s="67"/>
      <c r="C447" s="67"/>
      <c r="D447" s="64"/>
      <c r="E447" s="64"/>
      <c r="F447" s="64"/>
      <c r="G447" s="64"/>
      <c r="H447" s="64"/>
      <c r="I447" s="64"/>
      <c r="J447" s="64"/>
      <c r="K447" s="64"/>
      <c r="L447" s="64"/>
      <c r="M447" s="64"/>
    </row>
    <row r="448" spans="2:13">
      <c r="B448" s="67"/>
      <c r="C448" s="67"/>
      <c r="D448" s="64"/>
      <c r="E448" s="64"/>
      <c r="F448" s="64"/>
      <c r="G448" s="64"/>
      <c r="H448" s="64"/>
      <c r="I448" s="64"/>
      <c r="J448" s="64"/>
      <c r="K448" s="64"/>
      <c r="L448" s="64"/>
      <c r="M448" s="64"/>
    </row>
    <row r="449" spans="2:13">
      <c r="B449" s="67"/>
      <c r="C449" s="67"/>
      <c r="D449" s="64"/>
      <c r="E449" s="64"/>
      <c r="F449" s="64"/>
      <c r="G449" s="64"/>
      <c r="H449" s="64"/>
      <c r="I449" s="64"/>
      <c r="J449" s="64"/>
      <c r="K449" s="64"/>
      <c r="L449" s="64"/>
      <c r="M449" s="64"/>
    </row>
    <row r="450" spans="2:13">
      <c r="B450" s="67"/>
      <c r="C450" s="67"/>
      <c r="D450" s="64"/>
      <c r="E450" s="64"/>
      <c r="F450" s="64"/>
      <c r="G450" s="64"/>
      <c r="H450" s="64"/>
      <c r="I450" s="64"/>
      <c r="J450" s="64"/>
      <c r="K450" s="64"/>
      <c r="L450" s="64"/>
      <c r="M450" s="64"/>
    </row>
    <row r="451" spans="2:13">
      <c r="B451" s="67"/>
      <c r="C451" s="67"/>
      <c r="D451" s="64"/>
      <c r="E451" s="64"/>
      <c r="F451" s="64"/>
      <c r="G451" s="64"/>
      <c r="H451" s="64"/>
      <c r="I451" s="64"/>
      <c r="J451" s="64"/>
      <c r="K451" s="64"/>
      <c r="L451" s="64"/>
      <c r="M451" s="64"/>
    </row>
    <row r="452" spans="2:13">
      <c r="B452" s="67"/>
      <c r="C452" s="67"/>
      <c r="D452" s="64"/>
      <c r="E452" s="64"/>
      <c r="F452" s="64"/>
      <c r="G452" s="64"/>
      <c r="H452" s="64"/>
      <c r="I452" s="64"/>
      <c r="J452" s="64"/>
      <c r="K452" s="64"/>
      <c r="L452" s="64"/>
      <c r="M452" s="64"/>
    </row>
    <row r="453" spans="2:13">
      <c r="B453" s="67"/>
      <c r="C453" s="67"/>
      <c r="D453" s="64"/>
      <c r="E453" s="64"/>
      <c r="F453" s="64"/>
      <c r="G453" s="64"/>
      <c r="H453" s="64"/>
      <c r="I453" s="64"/>
      <c r="J453" s="64"/>
      <c r="K453" s="64"/>
      <c r="L453" s="64"/>
      <c r="M453" s="64"/>
    </row>
    <row r="454" spans="2:13">
      <c r="B454" s="67"/>
      <c r="C454" s="67"/>
      <c r="D454" s="64"/>
      <c r="E454" s="64"/>
      <c r="F454" s="64"/>
      <c r="G454" s="64"/>
      <c r="H454" s="64"/>
      <c r="I454" s="64"/>
      <c r="J454" s="64"/>
      <c r="K454" s="64"/>
      <c r="L454" s="64"/>
      <c r="M454" s="64"/>
    </row>
    <row r="455" spans="2:13">
      <c r="B455" s="67"/>
      <c r="C455" s="67"/>
      <c r="D455" s="64"/>
      <c r="E455" s="64"/>
      <c r="F455" s="64"/>
      <c r="G455" s="64"/>
      <c r="H455" s="64"/>
      <c r="I455" s="64"/>
      <c r="J455" s="64"/>
      <c r="K455" s="64"/>
      <c r="L455" s="64"/>
      <c r="M455" s="64"/>
    </row>
    <row r="456" spans="2:13">
      <c r="B456" s="67"/>
      <c r="C456" s="67"/>
      <c r="D456" s="64"/>
      <c r="E456" s="64"/>
      <c r="F456" s="64"/>
      <c r="G456" s="64"/>
      <c r="H456" s="64"/>
      <c r="I456" s="64"/>
      <c r="J456" s="64"/>
      <c r="K456" s="64"/>
      <c r="L456" s="64"/>
      <c r="M456" s="64"/>
    </row>
    <row r="457" spans="2:13">
      <c r="B457" s="67"/>
      <c r="C457" s="67"/>
      <c r="D457" s="64"/>
      <c r="E457" s="64"/>
      <c r="F457" s="64"/>
      <c r="G457" s="64"/>
      <c r="H457" s="64"/>
      <c r="I457" s="64"/>
      <c r="J457" s="64"/>
      <c r="K457" s="64"/>
      <c r="L457" s="64"/>
      <c r="M457" s="64"/>
    </row>
    <row r="458" spans="2:13">
      <c r="B458" s="67"/>
      <c r="C458" s="67"/>
      <c r="D458" s="64"/>
      <c r="E458" s="64"/>
      <c r="F458" s="64"/>
      <c r="G458" s="64"/>
      <c r="H458" s="64"/>
      <c r="I458" s="64"/>
      <c r="J458" s="64"/>
      <c r="K458" s="64"/>
      <c r="L458" s="64"/>
      <c r="M458" s="64"/>
    </row>
    <row r="459" spans="2:13">
      <c r="B459" s="67"/>
      <c r="C459" s="67"/>
      <c r="D459" s="64"/>
      <c r="E459" s="64"/>
      <c r="F459" s="64"/>
      <c r="G459" s="64"/>
      <c r="H459" s="64"/>
      <c r="I459" s="64"/>
      <c r="J459" s="64"/>
      <c r="K459" s="64"/>
      <c r="L459" s="64"/>
      <c r="M459" s="64"/>
    </row>
    <row r="460" spans="2:13">
      <c r="B460" s="67"/>
      <c r="C460" s="67"/>
      <c r="D460" s="64"/>
      <c r="E460" s="64"/>
      <c r="F460" s="64"/>
      <c r="G460" s="64"/>
      <c r="H460" s="64"/>
      <c r="I460" s="64"/>
      <c r="J460" s="64"/>
      <c r="K460" s="64"/>
      <c r="L460" s="64"/>
      <c r="M460" s="64"/>
    </row>
    <row r="461" spans="2:13">
      <c r="B461" s="67"/>
      <c r="C461" s="67"/>
      <c r="D461" s="64"/>
      <c r="E461" s="64"/>
      <c r="F461" s="64"/>
      <c r="G461" s="64"/>
      <c r="H461" s="64"/>
      <c r="I461" s="64"/>
      <c r="J461" s="64"/>
      <c r="K461" s="64"/>
      <c r="L461" s="64"/>
      <c r="M461" s="64"/>
    </row>
    <row r="462" spans="2:13">
      <c r="B462" s="67"/>
      <c r="C462" s="67"/>
      <c r="D462" s="64"/>
      <c r="E462" s="64"/>
      <c r="F462" s="64"/>
      <c r="G462" s="64"/>
      <c r="H462" s="64"/>
      <c r="I462" s="64"/>
      <c r="J462" s="64"/>
      <c r="K462" s="64"/>
      <c r="L462" s="64"/>
      <c r="M462" s="64"/>
    </row>
    <row r="463" spans="2:13">
      <c r="B463" s="67"/>
      <c r="C463" s="67"/>
      <c r="D463" s="64"/>
      <c r="E463" s="64"/>
      <c r="F463" s="64"/>
      <c r="G463" s="64"/>
      <c r="H463" s="64"/>
      <c r="I463" s="64"/>
      <c r="J463" s="64"/>
      <c r="K463" s="64"/>
      <c r="L463" s="64"/>
      <c r="M463" s="64"/>
    </row>
    <row r="464" spans="2:13">
      <c r="B464" s="67"/>
      <c r="C464" s="67"/>
      <c r="D464" s="64"/>
      <c r="E464" s="64"/>
      <c r="F464" s="64"/>
      <c r="G464" s="64"/>
      <c r="H464" s="64"/>
      <c r="I464" s="64"/>
      <c r="J464" s="64"/>
      <c r="K464" s="64"/>
      <c r="L464" s="64"/>
      <c r="M464" s="64"/>
    </row>
    <row r="465" spans="2:13">
      <c r="B465" s="67"/>
      <c r="C465" s="67"/>
      <c r="D465" s="64"/>
      <c r="E465" s="64"/>
      <c r="F465" s="64"/>
      <c r="G465" s="64"/>
      <c r="H465" s="64"/>
      <c r="I465" s="64"/>
      <c r="J465" s="64"/>
      <c r="K465" s="64"/>
      <c r="L465" s="64"/>
      <c r="M465" s="64"/>
    </row>
    <row r="466" spans="2:13">
      <c r="B466" s="67"/>
      <c r="C466" s="67"/>
      <c r="D466" s="64"/>
      <c r="E466" s="64"/>
      <c r="F466" s="64"/>
      <c r="G466" s="64"/>
      <c r="H466" s="64"/>
      <c r="I466" s="64"/>
      <c r="J466" s="64"/>
      <c r="K466" s="64"/>
      <c r="L466" s="64"/>
      <c r="M466" s="64"/>
    </row>
    <row r="467" spans="2:13">
      <c r="B467" s="67"/>
      <c r="C467" s="67"/>
      <c r="D467" s="64"/>
      <c r="E467" s="64"/>
      <c r="F467" s="64"/>
      <c r="G467" s="64"/>
      <c r="H467" s="64"/>
      <c r="I467" s="64"/>
      <c r="J467" s="64"/>
      <c r="K467" s="64"/>
      <c r="L467" s="64"/>
      <c r="M467" s="64"/>
    </row>
    <row r="468" spans="2:13">
      <c r="B468" s="67"/>
      <c r="C468" s="67"/>
      <c r="D468" s="64"/>
      <c r="E468" s="64"/>
      <c r="F468" s="64"/>
      <c r="G468" s="64"/>
      <c r="H468" s="64"/>
      <c r="I468" s="64"/>
      <c r="J468" s="64"/>
      <c r="K468" s="64"/>
      <c r="L468" s="64"/>
      <c r="M468" s="64"/>
    </row>
    <row r="469" spans="2:13">
      <c r="B469" s="67"/>
      <c r="C469" s="67"/>
      <c r="D469" s="64"/>
      <c r="E469" s="64"/>
      <c r="F469" s="64"/>
      <c r="G469" s="64"/>
      <c r="H469" s="64"/>
      <c r="I469" s="64"/>
      <c r="J469" s="64"/>
      <c r="K469" s="64"/>
      <c r="L469" s="64"/>
      <c r="M469" s="64"/>
    </row>
    <row r="470" spans="2:13">
      <c r="B470" s="67"/>
      <c r="C470" s="67"/>
      <c r="D470" s="64"/>
      <c r="E470" s="64"/>
      <c r="F470" s="64"/>
      <c r="G470" s="64"/>
      <c r="H470" s="64"/>
      <c r="I470" s="64"/>
      <c r="J470" s="64"/>
      <c r="K470" s="64"/>
      <c r="L470" s="64"/>
      <c r="M470" s="64"/>
    </row>
    <row r="471" spans="2:13">
      <c r="B471" s="67"/>
      <c r="C471" s="67"/>
      <c r="D471" s="64"/>
      <c r="E471" s="64"/>
      <c r="F471" s="64"/>
      <c r="G471" s="64"/>
      <c r="H471" s="64"/>
      <c r="I471" s="64"/>
      <c r="J471" s="64"/>
      <c r="K471" s="64"/>
      <c r="L471" s="64"/>
      <c r="M471" s="64"/>
    </row>
    <row r="472" spans="2:13">
      <c r="B472" s="67"/>
      <c r="C472" s="67"/>
      <c r="D472" s="64"/>
      <c r="E472" s="64"/>
      <c r="F472" s="64"/>
      <c r="G472" s="64"/>
      <c r="H472" s="64"/>
      <c r="I472" s="64"/>
      <c r="J472" s="64"/>
      <c r="K472" s="64"/>
      <c r="L472" s="64"/>
      <c r="M472" s="64"/>
    </row>
    <row r="473" spans="2:13">
      <c r="B473" s="67"/>
      <c r="C473" s="67"/>
      <c r="D473" s="64"/>
      <c r="E473" s="64"/>
      <c r="F473" s="64"/>
      <c r="G473" s="64"/>
      <c r="H473" s="64"/>
      <c r="I473" s="64"/>
      <c r="J473" s="64"/>
      <c r="K473" s="64"/>
      <c r="L473" s="64"/>
      <c r="M473" s="64"/>
    </row>
    <row r="474" spans="2:13">
      <c r="B474" s="67"/>
      <c r="C474" s="67"/>
      <c r="D474" s="64"/>
      <c r="E474" s="64"/>
      <c r="F474" s="64"/>
      <c r="G474" s="64"/>
      <c r="H474" s="64"/>
      <c r="I474" s="64"/>
      <c r="J474" s="64"/>
      <c r="K474" s="64"/>
      <c r="L474" s="64"/>
      <c r="M474" s="64"/>
    </row>
    <row r="475" spans="2:13">
      <c r="B475" s="67"/>
      <c r="C475" s="67"/>
      <c r="D475" s="64"/>
      <c r="E475" s="64"/>
      <c r="F475" s="64"/>
      <c r="G475" s="64"/>
      <c r="H475" s="64"/>
      <c r="I475" s="64"/>
      <c r="J475" s="64"/>
      <c r="K475" s="64"/>
      <c r="L475" s="64"/>
      <c r="M475" s="64"/>
    </row>
    <row r="476" spans="2:13">
      <c r="B476" s="67"/>
      <c r="C476" s="67"/>
      <c r="D476" s="64"/>
      <c r="E476" s="64"/>
      <c r="F476" s="64"/>
      <c r="G476" s="64"/>
      <c r="H476" s="64"/>
      <c r="I476" s="64"/>
      <c r="J476" s="64"/>
      <c r="K476" s="64"/>
      <c r="L476" s="64"/>
      <c r="M476" s="64"/>
    </row>
    <row r="477" spans="2:13">
      <c r="B477" s="67"/>
      <c r="C477" s="67"/>
      <c r="D477" s="64"/>
      <c r="E477" s="64"/>
      <c r="F477" s="64"/>
      <c r="G477" s="64"/>
      <c r="H477" s="64"/>
      <c r="I477" s="64"/>
      <c r="J477" s="64"/>
      <c r="K477" s="64"/>
      <c r="L477" s="64"/>
      <c r="M477" s="64"/>
    </row>
    <row r="478" spans="2:13">
      <c r="B478" s="67"/>
      <c r="C478" s="67"/>
      <c r="D478" s="64"/>
      <c r="E478" s="64"/>
      <c r="F478" s="64"/>
      <c r="G478" s="64"/>
      <c r="H478" s="64"/>
      <c r="I478" s="64"/>
      <c r="J478" s="64"/>
      <c r="K478" s="64"/>
      <c r="L478" s="64"/>
      <c r="M478" s="64"/>
    </row>
    <row r="479" spans="2:13">
      <c r="B479" s="67"/>
      <c r="C479" s="67"/>
      <c r="D479" s="64"/>
      <c r="E479" s="64"/>
      <c r="F479" s="64"/>
      <c r="G479" s="64"/>
      <c r="H479" s="64"/>
      <c r="I479" s="64"/>
      <c r="J479" s="64"/>
      <c r="K479" s="64"/>
      <c r="L479" s="64"/>
      <c r="M479" s="64"/>
    </row>
    <row r="480" spans="2:13">
      <c r="B480" s="67"/>
      <c r="C480" s="67"/>
      <c r="D480" s="64"/>
      <c r="E480" s="64"/>
      <c r="F480" s="64"/>
      <c r="G480" s="64"/>
      <c r="H480" s="64"/>
      <c r="I480" s="64"/>
      <c r="J480" s="64"/>
      <c r="K480" s="64"/>
      <c r="L480" s="64"/>
      <c r="M480" s="64"/>
    </row>
    <row r="481" spans="2:13">
      <c r="B481" s="67"/>
      <c r="C481" s="67"/>
      <c r="D481" s="64"/>
      <c r="E481" s="64"/>
      <c r="F481" s="64"/>
      <c r="G481" s="64"/>
      <c r="H481" s="64"/>
      <c r="I481" s="64"/>
      <c r="J481" s="64"/>
      <c r="K481" s="64"/>
      <c r="L481" s="64"/>
      <c r="M481" s="64"/>
    </row>
    <row r="482" spans="2:13">
      <c r="B482" s="67"/>
      <c r="C482" s="67"/>
      <c r="D482" s="64"/>
      <c r="E482" s="64"/>
      <c r="F482" s="64"/>
      <c r="G482" s="64"/>
      <c r="H482" s="64"/>
      <c r="I482" s="64"/>
      <c r="J482" s="64"/>
      <c r="K482" s="64"/>
      <c r="L482" s="64"/>
      <c r="M482" s="64"/>
    </row>
    <row r="483" spans="2:13">
      <c r="B483" s="67"/>
      <c r="C483" s="67"/>
      <c r="D483" s="64"/>
      <c r="E483" s="64"/>
      <c r="F483" s="64"/>
      <c r="G483" s="64"/>
      <c r="H483" s="64"/>
      <c r="I483" s="64"/>
      <c r="J483" s="64"/>
      <c r="K483" s="64"/>
      <c r="L483" s="64"/>
      <c r="M483" s="64"/>
    </row>
    <row r="484" spans="2:13">
      <c r="B484" s="67"/>
      <c r="C484" s="67"/>
      <c r="D484" s="64"/>
      <c r="E484" s="64"/>
      <c r="F484" s="64"/>
      <c r="G484" s="64"/>
      <c r="H484" s="64"/>
      <c r="I484" s="64"/>
      <c r="J484" s="64"/>
      <c r="K484" s="64"/>
      <c r="L484" s="64"/>
      <c r="M484" s="64"/>
    </row>
    <row r="485" spans="2:13">
      <c r="B485" s="67"/>
      <c r="C485" s="67"/>
      <c r="D485" s="64"/>
      <c r="E485" s="64"/>
      <c r="F485" s="64"/>
      <c r="G485" s="64"/>
      <c r="H485" s="64"/>
      <c r="I485" s="64"/>
      <c r="J485" s="64"/>
      <c r="K485" s="64"/>
      <c r="L485" s="64"/>
      <c r="M485" s="64"/>
    </row>
    <row r="486" spans="2:13">
      <c r="B486" s="67"/>
      <c r="C486" s="67"/>
      <c r="D486" s="64"/>
      <c r="E486" s="64"/>
      <c r="F486" s="64"/>
      <c r="G486" s="64"/>
      <c r="H486" s="64"/>
      <c r="I486" s="64"/>
      <c r="J486" s="64"/>
      <c r="K486" s="64"/>
      <c r="L486" s="64"/>
      <c r="M486" s="64"/>
    </row>
    <row r="487" spans="2:13">
      <c r="B487" s="67"/>
      <c r="C487" s="67"/>
      <c r="D487" s="64"/>
      <c r="E487" s="64"/>
      <c r="F487" s="64"/>
      <c r="G487" s="64"/>
      <c r="H487" s="64"/>
      <c r="I487" s="64"/>
      <c r="J487" s="64"/>
      <c r="K487" s="64"/>
      <c r="L487" s="64"/>
      <c r="M487" s="64"/>
    </row>
    <row r="488" spans="2:13">
      <c r="B488" s="67"/>
      <c r="C488" s="67"/>
      <c r="D488" s="64"/>
      <c r="E488" s="64"/>
      <c r="F488" s="64"/>
      <c r="G488" s="64"/>
      <c r="H488" s="64"/>
      <c r="I488" s="64"/>
      <c r="J488" s="64"/>
      <c r="K488" s="64"/>
      <c r="L488" s="64"/>
      <c r="M488" s="64"/>
    </row>
    <row r="489" spans="2:13">
      <c r="B489" s="67"/>
      <c r="C489" s="67"/>
      <c r="D489" s="64"/>
      <c r="E489" s="64"/>
      <c r="F489" s="64"/>
      <c r="G489" s="64"/>
      <c r="H489" s="64"/>
      <c r="I489" s="64"/>
      <c r="J489" s="64"/>
      <c r="K489" s="64"/>
      <c r="L489" s="64"/>
      <c r="M489" s="64"/>
    </row>
    <row r="490" spans="2:13">
      <c r="B490" s="67"/>
      <c r="C490" s="67"/>
      <c r="D490" s="64"/>
      <c r="E490" s="64"/>
      <c r="F490" s="64"/>
      <c r="G490" s="64"/>
      <c r="H490" s="64"/>
      <c r="I490" s="64"/>
      <c r="J490" s="64"/>
      <c r="K490" s="64"/>
      <c r="L490" s="64"/>
      <c r="M490" s="64"/>
    </row>
    <row r="491" spans="2:13">
      <c r="B491" s="67"/>
      <c r="C491" s="67"/>
      <c r="D491" s="64"/>
      <c r="E491" s="64"/>
      <c r="F491" s="64"/>
      <c r="G491" s="64"/>
      <c r="H491" s="64"/>
      <c r="I491" s="64"/>
      <c r="J491" s="64"/>
      <c r="K491" s="64"/>
      <c r="L491" s="64"/>
      <c r="M491" s="64"/>
    </row>
    <row r="492" spans="2:13">
      <c r="B492" s="67"/>
      <c r="C492" s="67"/>
      <c r="D492" s="64"/>
      <c r="E492" s="64"/>
      <c r="F492" s="64"/>
      <c r="G492" s="64"/>
      <c r="H492" s="64"/>
      <c r="I492" s="64"/>
      <c r="J492" s="64"/>
      <c r="K492" s="64"/>
      <c r="L492" s="64"/>
      <c r="M492" s="64"/>
    </row>
    <row r="493" spans="2:13">
      <c r="B493" s="67"/>
      <c r="C493" s="67"/>
      <c r="D493" s="64"/>
      <c r="E493" s="64"/>
      <c r="F493" s="64"/>
      <c r="G493" s="64"/>
      <c r="H493" s="64"/>
      <c r="I493" s="64"/>
      <c r="J493" s="64"/>
      <c r="K493" s="64"/>
      <c r="L493" s="64"/>
      <c r="M493" s="64"/>
    </row>
    <row r="494" spans="2:13">
      <c r="B494" s="67"/>
      <c r="C494" s="67"/>
      <c r="D494" s="64"/>
      <c r="E494" s="64"/>
      <c r="F494" s="64"/>
      <c r="G494" s="64"/>
      <c r="H494" s="64"/>
      <c r="I494" s="64"/>
      <c r="J494" s="64"/>
      <c r="K494" s="64"/>
      <c r="L494" s="64"/>
      <c r="M494" s="64"/>
    </row>
    <row r="495" spans="2:13">
      <c r="B495" s="67"/>
      <c r="C495" s="67"/>
      <c r="D495" s="64"/>
      <c r="E495" s="64"/>
      <c r="F495" s="64"/>
      <c r="G495" s="64"/>
      <c r="H495" s="64"/>
      <c r="I495" s="64"/>
      <c r="J495" s="64"/>
      <c r="K495" s="64"/>
      <c r="L495" s="64"/>
      <c r="M495" s="64"/>
    </row>
    <row r="496" spans="2:13">
      <c r="B496" s="67"/>
      <c r="C496" s="67"/>
      <c r="D496" s="64"/>
      <c r="E496" s="64"/>
      <c r="F496" s="64"/>
      <c r="G496" s="64"/>
      <c r="H496" s="64"/>
      <c r="I496" s="64"/>
      <c r="J496" s="64"/>
      <c r="K496" s="64"/>
      <c r="L496" s="64"/>
      <c r="M496" s="64"/>
    </row>
    <row r="497" spans="2:13">
      <c r="B497" s="67"/>
      <c r="C497" s="67"/>
      <c r="D497" s="64"/>
      <c r="E497" s="64"/>
      <c r="F497" s="64"/>
      <c r="G497" s="64"/>
      <c r="H497" s="64"/>
      <c r="I497" s="64"/>
      <c r="J497" s="64"/>
      <c r="K497" s="64"/>
      <c r="L497" s="64"/>
      <c r="M497" s="64"/>
    </row>
    <row r="498" spans="2:13">
      <c r="B498" s="67"/>
      <c r="C498" s="67"/>
      <c r="D498" s="64"/>
      <c r="E498" s="64"/>
      <c r="F498" s="64"/>
      <c r="G498" s="64"/>
      <c r="H498" s="64"/>
      <c r="I498" s="64"/>
      <c r="J498" s="64"/>
      <c r="K498" s="64"/>
      <c r="L498" s="64"/>
      <c r="M498" s="64"/>
    </row>
    <row r="499" spans="2:13">
      <c r="B499" s="67"/>
      <c r="C499" s="67"/>
      <c r="D499" s="64"/>
      <c r="E499" s="64"/>
      <c r="F499" s="64"/>
      <c r="G499" s="64"/>
      <c r="H499" s="64"/>
      <c r="I499" s="64"/>
      <c r="J499" s="64"/>
      <c r="K499" s="64"/>
      <c r="L499" s="64"/>
      <c r="M499" s="64"/>
    </row>
    <row r="500" spans="2:13">
      <c r="B500" s="67"/>
      <c r="C500" s="67"/>
      <c r="D500" s="64"/>
      <c r="E500" s="64"/>
      <c r="F500" s="64"/>
      <c r="G500" s="64"/>
      <c r="H500" s="64"/>
      <c r="I500" s="64"/>
      <c r="J500" s="64"/>
      <c r="K500" s="64"/>
      <c r="L500" s="64"/>
      <c r="M500" s="64"/>
    </row>
    <row r="501" spans="2:13">
      <c r="B501" s="67"/>
      <c r="C501" s="67"/>
      <c r="D501" s="64"/>
      <c r="E501" s="64"/>
      <c r="F501" s="64"/>
      <c r="G501" s="64"/>
      <c r="H501" s="64"/>
      <c r="I501" s="64"/>
      <c r="J501" s="64"/>
      <c r="K501" s="64"/>
      <c r="L501" s="64"/>
      <c r="M501" s="64"/>
    </row>
    <row r="502" spans="2:13">
      <c r="B502" s="67"/>
      <c r="C502" s="67"/>
      <c r="D502" s="64"/>
      <c r="E502" s="64"/>
      <c r="F502" s="64"/>
      <c r="G502" s="64"/>
      <c r="H502" s="64"/>
      <c r="I502" s="64"/>
      <c r="J502" s="64"/>
      <c r="K502" s="64"/>
      <c r="L502" s="64"/>
      <c r="M502" s="64"/>
    </row>
    <row r="503" spans="2:13">
      <c r="B503" s="67"/>
      <c r="C503" s="67"/>
      <c r="D503" s="64"/>
      <c r="E503" s="64"/>
      <c r="F503" s="64"/>
      <c r="G503" s="64"/>
      <c r="H503" s="64"/>
      <c r="I503" s="64"/>
      <c r="J503" s="64"/>
      <c r="K503" s="64"/>
      <c r="L503" s="64"/>
      <c r="M503" s="64"/>
    </row>
    <row r="504" spans="2:13">
      <c r="B504" s="67"/>
      <c r="C504" s="67"/>
      <c r="D504" s="64"/>
      <c r="E504" s="64"/>
      <c r="F504" s="64"/>
      <c r="G504" s="64"/>
      <c r="H504" s="64"/>
      <c r="I504" s="64"/>
      <c r="J504" s="64"/>
      <c r="K504" s="64"/>
      <c r="L504" s="64"/>
      <c r="M504" s="64"/>
    </row>
    <row r="505" spans="2:13">
      <c r="B505" s="67"/>
      <c r="C505" s="67"/>
      <c r="D505" s="64"/>
      <c r="E505" s="64"/>
      <c r="F505" s="64"/>
      <c r="G505" s="64"/>
      <c r="H505" s="64"/>
      <c r="I505" s="64"/>
      <c r="J505" s="64"/>
      <c r="K505" s="64"/>
      <c r="L505" s="64"/>
      <c r="M505" s="64"/>
    </row>
    <row r="506" spans="2:13">
      <c r="B506" s="67"/>
      <c r="C506" s="67"/>
      <c r="D506" s="64"/>
      <c r="E506" s="64"/>
      <c r="F506" s="64"/>
      <c r="G506" s="64"/>
      <c r="H506" s="64"/>
      <c r="I506" s="64"/>
      <c r="J506" s="64"/>
      <c r="K506" s="64"/>
      <c r="L506" s="64"/>
      <c r="M506" s="64"/>
    </row>
    <row r="507" spans="2:13">
      <c r="B507" s="67"/>
      <c r="C507" s="67"/>
      <c r="D507" s="64"/>
      <c r="E507" s="64"/>
      <c r="F507" s="64"/>
      <c r="G507" s="64"/>
      <c r="H507" s="64"/>
      <c r="I507" s="64"/>
      <c r="J507" s="64"/>
      <c r="K507" s="64"/>
      <c r="L507" s="64"/>
      <c r="M507" s="64"/>
    </row>
    <row r="508" spans="2:13">
      <c r="B508" s="67"/>
      <c r="C508" s="67"/>
      <c r="D508" s="64"/>
      <c r="E508" s="64"/>
      <c r="F508" s="64"/>
      <c r="G508" s="64"/>
      <c r="H508" s="64"/>
      <c r="I508" s="64"/>
      <c r="J508" s="64"/>
      <c r="K508" s="64"/>
      <c r="L508" s="64"/>
      <c r="M508" s="64"/>
    </row>
    <row r="509" spans="2:13">
      <c r="B509" s="67"/>
      <c r="C509" s="67"/>
      <c r="D509" s="64"/>
      <c r="E509" s="64"/>
      <c r="F509" s="64"/>
      <c r="G509" s="64"/>
      <c r="H509" s="64"/>
      <c r="I509" s="64"/>
      <c r="J509" s="64"/>
      <c r="K509" s="64"/>
      <c r="L509" s="64"/>
      <c r="M509" s="64"/>
    </row>
    <row r="510" spans="2:13">
      <c r="B510" s="67"/>
      <c r="C510" s="67"/>
      <c r="D510" s="64"/>
      <c r="E510" s="64"/>
      <c r="F510" s="64"/>
      <c r="G510" s="64"/>
      <c r="H510" s="64"/>
      <c r="I510" s="64"/>
      <c r="J510" s="64"/>
      <c r="K510" s="64"/>
      <c r="L510" s="64"/>
      <c r="M510" s="64"/>
    </row>
    <row r="511" spans="2:13">
      <c r="B511" s="67"/>
      <c r="C511" s="67"/>
      <c r="D511" s="64"/>
      <c r="E511" s="64"/>
      <c r="F511" s="64"/>
      <c r="G511" s="64"/>
      <c r="H511" s="64"/>
      <c r="I511" s="64"/>
      <c r="J511" s="64"/>
      <c r="K511" s="64"/>
      <c r="L511" s="64"/>
      <c r="M511" s="64"/>
    </row>
    <row r="512" spans="2:13">
      <c r="B512" s="67"/>
      <c r="C512" s="67"/>
      <c r="D512" s="64"/>
      <c r="E512" s="64"/>
      <c r="F512" s="64"/>
      <c r="G512" s="64"/>
      <c r="H512" s="64"/>
      <c r="I512" s="64"/>
      <c r="J512" s="64"/>
      <c r="K512" s="64"/>
      <c r="L512" s="64"/>
      <c r="M512" s="64"/>
    </row>
    <row r="513" spans="2:13">
      <c r="B513" s="67"/>
      <c r="C513" s="67"/>
      <c r="D513" s="64"/>
      <c r="E513" s="64"/>
      <c r="F513" s="64"/>
      <c r="G513" s="64"/>
      <c r="H513" s="64"/>
      <c r="I513" s="64"/>
      <c r="J513" s="64"/>
      <c r="K513" s="64"/>
      <c r="L513" s="64"/>
      <c r="M513" s="64"/>
    </row>
    <row r="514" spans="2:13">
      <c r="B514" s="67"/>
      <c r="C514" s="67"/>
      <c r="D514" s="64"/>
      <c r="E514" s="64"/>
      <c r="F514" s="64"/>
      <c r="G514" s="64"/>
      <c r="H514" s="64"/>
      <c r="I514" s="64"/>
      <c r="J514" s="64"/>
      <c r="K514" s="64"/>
      <c r="L514" s="64"/>
      <c r="M514" s="64"/>
    </row>
    <row r="515" spans="2:13">
      <c r="B515" s="67"/>
      <c r="C515" s="67"/>
      <c r="D515" s="64"/>
      <c r="E515" s="64"/>
      <c r="F515" s="64"/>
      <c r="G515" s="64"/>
      <c r="H515" s="64"/>
      <c r="I515" s="64"/>
      <c r="J515" s="64"/>
      <c r="K515" s="64"/>
      <c r="L515" s="64"/>
      <c r="M515" s="64"/>
    </row>
    <row r="516" spans="2:13">
      <c r="B516" s="67"/>
      <c r="C516" s="67"/>
      <c r="D516" s="64"/>
      <c r="E516" s="64"/>
      <c r="F516" s="64"/>
      <c r="G516" s="64"/>
      <c r="H516" s="64"/>
      <c r="I516" s="64"/>
      <c r="J516" s="64"/>
      <c r="K516" s="64"/>
      <c r="L516" s="64"/>
      <c r="M516" s="64"/>
    </row>
    <row r="517" spans="2:13">
      <c r="B517" s="67"/>
      <c r="C517" s="67"/>
      <c r="D517" s="64"/>
      <c r="E517" s="64"/>
      <c r="F517" s="64"/>
      <c r="G517" s="64"/>
      <c r="H517" s="64"/>
      <c r="I517" s="64"/>
      <c r="J517" s="64"/>
      <c r="K517" s="64"/>
      <c r="L517" s="64"/>
      <c r="M517" s="64"/>
    </row>
    <row r="518" spans="2:13">
      <c r="B518" s="67"/>
      <c r="C518" s="67"/>
      <c r="D518" s="64"/>
      <c r="E518" s="64"/>
      <c r="F518" s="64"/>
      <c r="G518" s="64"/>
      <c r="H518" s="64"/>
      <c r="I518" s="64"/>
      <c r="J518" s="64"/>
      <c r="K518" s="64"/>
      <c r="L518" s="64"/>
      <c r="M518" s="64"/>
    </row>
    <row r="519" spans="2:13">
      <c r="B519" s="67"/>
      <c r="C519" s="67"/>
      <c r="D519" s="64"/>
      <c r="E519" s="64"/>
      <c r="F519" s="64"/>
      <c r="G519" s="64"/>
      <c r="H519" s="64"/>
      <c r="I519" s="64"/>
      <c r="J519" s="64"/>
      <c r="K519" s="64"/>
      <c r="L519" s="64"/>
      <c r="M519" s="64"/>
    </row>
    <row r="520" spans="2:13">
      <c r="B520" s="67"/>
      <c r="C520" s="67"/>
      <c r="D520" s="64"/>
      <c r="E520" s="64"/>
      <c r="F520" s="64"/>
      <c r="G520" s="64"/>
      <c r="H520" s="64"/>
      <c r="I520" s="64"/>
      <c r="J520" s="64"/>
      <c r="K520" s="64"/>
      <c r="L520" s="64"/>
      <c r="M520" s="64"/>
    </row>
    <row r="521" spans="2:13">
      <c r="B521" s="67"/>
      <c r="C521" s="67"/>
      <c r="D521" s="64"/>
      <c r="E521" s="64"/>
      <c r="F521" s="64"/>
      <c r="G521" s="64"/>
      <c r="H521" s="64"/>
      <c r="I521" s="64"/>
      <c r="J521" s="64"/>
      <c r="K521" s="64"/>
      <c r="L521" s="64"/>
      <c r="M521" s="64"/>
    </row>
    <row r="522" spans="2:13">
      <c r="B522" s="67"/>
      <c r="C522" s="67"/>
      <c r="D522" s="64"/>
      <c r="E522" s="64"/>
      <c r="F522" s="64"/>
      <c r="G522" s="64"/>
      <c r="H522" s="64"/>
      <c r="I522" s="64"/>
      <c r="J522" s="64"/>
      <c r="K522" s="64"/>
      <c r="L522" s="64"/>
      <c r="M522" s="64"/>
    </row>
    <row r="523" spans="2:13">
      <c r="B523" s="67"/>
      <c r="C523" s="67"/>
      <c r="D523" s="64"/>
      <c r="E523" s="64"/>
      <c r="F523" s="64"/>
      <c r="G523" s="64"/>
      <c r="H523" s="64"/>
      <c r="I523" s="64"/>
      <c r="J523" s="64"/>
      <c r="K523" s="64"/>
      <c r="L523" s="64"/>
      <c r="M523" s="64"/>
    </row>
    <row r="524" spans="2:13">
      <c r="B524" s="67"/>
      <c r="C524" s="67"/>
      <c r="D524" s="64"/>
      <c r="E524" s="64"/>
      <c r="F524" s="64"/>
      <c r="G524" s="64"/>
      <c r="H524" s="64"/>
      <c r="I524" s="64"/>
      <c r="J524" s="64"/>
      <c r="K524" s="64"/>
      <c r="L524" s="64"/>
      <c r="M524" s="64"/>
    </row>
    <row r="525" spans="2:13">
      <c r="B525" s="67"/>
      <c r="C525" s="67"/>
      <c r="D525" s="64"/>
      <c r="E525" s="64"/>
      <c r="F525" s="64"/>
      <c r="G525" s="64"/>
      <c r="H525" s="64"/>
      <c r="I525" s="64"/>
      <c r="J525" s="64"/>
      <c r="K525" s="64"/>
      <c r="L525" s="64"/>
      <c r="M525" s="64"/>
    </row>
    <row r="526" spans="2:13">
      <c r="B526" s="67"/>
      <c r="C526" s="67"/>
      <c r="D526" s="64"/>
      <c r="E526" s="64"/>
      <c r="F526" s="64"/>
      <c r="G526" s="64"/>
      <c r="H526" s="64"/>
      <c r="I526" s="64"/>
      <c r="J526" s="64"/>
      <c r="K526" s="64"/>
      <c r="L526" s="64"/>
      <c r="M526" s="64"/>
    </row>
    <row r="527" spans="2:13">
      <c r="B527" s="67"/>
      <c r="C527" s="67"/>
      <c r="D527" s="64"/>
      <c r="E527" s="64"/>
      <c r="F527" s="64"/>
      <c r="G527" s="64"/>
      <c r="H527" s="64"/>
      <c r="I527" s="64"/>
      <c r="J527" s="64"/>
      <c r="K527" s="64"/>
      <c r="L527" s="64"/>
      <c r="M527" s="64"/>
    </row>
    <row r="528" spans="2:13">
      <c r="B528" s="67"/>
      <c r="C528" s="67"/>
      <c r="D528" s="64"/>
      <c r="E528" s="64"/>
      <c r="F528" s="64"/>
      <c r="G528" s="64"/>
      <c r="H528" s="64"/>
      <c r="I528" s="64"/>
      <c r="J528" s="64"/>
      <c r="K528" s="64"/>
      <c r="L528" s="64"/>
      <c r="M528" s="64"/>
    </row>
    <row r="529" spans="2:13">
      <c r="B529" s="67"/>
      <c r="C529" s="67"/>
      <c r="D529" s="64"/>
      <c r="E529" s="64"/>
      <c r="F529" s="64"/>
      <c r="G529" s="64"/>
      <c r="H529" s="64"/>
      <c r="I529" s="64"/>
      <c r="J529" s="64"/>
      <c r="K529" s="64"/>
      <c r="L529" s="64"/>
      <c r="M529" s="64"/>
    </row>
    <row r="530" spans="2:13">
      <c r="B530" s="67"/>
      <c r="C530" s="67"/>
      <c r="D530" s="64"/>
      <c r="E530" s="64"/>
      <c r="F530" s="64"/>
      <c r="G530" s="64"/>
      <c r="H530" s="64"/>
      <c r="I530" s="64"/>
      <c r="J530" s="64"/>
      <c r="K530" s="64"/>
      <c r="L530" s="64"/>
      <c r="M530" s="64"/>
    </row>
    <row r="531" spans="2:13">
      <c r="B531" s="67"/>
      <c r="C531" s="67"/>
      <c r="D531" s="64"/>
      <c r="E531" s="64"/>
      <c r="F531" s="64"/>
      <c r="G531" s="64"/>
      <c r="H531" s="64"/>
      <c r="I531" s="64"/>
      <c r="J531" s="64"/>
      <c r="K531" s="64"/>
      <c r="L531" s="64"/>
      <c r="M531" s="64"/>
    </row>
    <row r="532" spans="2:13">
      <c r="B532" s="67"/>
      <c r="C532" s="67"/>
      <c r="D532" s="64"/>
      <c r="E532" s="64"/>
      <c r="F532" s="64"/>
      <c r="G532" s="64"/>
      <c r="H532" s="64"/>
      <c r="I532" s="64"/>
      <c r="J532" s="64"/>
      <c r="K532" s="64"/>
      <c r="L532" s="64"/>
      <c r="M532" s="64"/>
    </row>
    <row r="533" spans="2:13">
      <c r="B533" s="67"/>
      <c r="C533" s="67"/>
      <c r="D533" s="64"/>
      <c r="E533" s="64"/>
      <c r="F533" s="64"/>
      <c r="G533" s="64"/>
      <c r="H533" s="64"/>
      <c r="I533" s="64"/>
      <c r="J533" s="64"/>
      <c r="K533" s="64"/>
      <c r="L533" s="64"/>
      <c r="M533" s="64"/>
    </row>
    <row r="534" spans="2:13">
      <c r="B534" s="67"/>
      <c r="C534" s="67"/>
      <c r="D534" s="64"/>
      <c r="E534" s="64"/>
      <c r="F534" s="64"/>
      <c r="G534" s="64"/>
      <c r="H534" s="64"/>
      <c r="I534" s="64"/>
      <c r="J534" s="64"/>
      <c r="K534" s="64"/>
      <c r="L534" s="64"/>
      <c r="M534" s="64"/>
    </row>
    <row r="535" spans="2:13">
      <c r="B535" s="67"/>
      <c r="C535" s="67"/>
      <c r="D535" s="64"/>
      <c r="E535" s="64"/>
      <c r="F535" s="64"/>
      <c r="G535" s="64"/>
      <c r="H535" s="64"/>
      <c r="I535" s="64"/>
      <c r="J535" s="64"/>
      <c r="K535" s="64"/>
      <c r="L535" s="64"/>
      <c r="M535" s="64"/>
    </row>
    <row r="536" spans="2:13">
      <c r="B536" s="67"/>
      <c r="C536" s="67"/>
      <c r="D536" s="64"/>
      <c r="E536" s="64"/>
      <c r="F536" s="64"/>
      <c r="G536" s="64"/>
      <c r="H536" s="64"/>
      <c r="I536" s="64"/>
      <c r="J536" s="64"/>
      <c r="K536" s="64"/>
      <c r="L536" s="64"/>
      <c r="M536" s="64"/>
    </row>
    <row r="537" spans="2:13">
      <c r="B537" s="67"/>
      <c r="C537" s="67"/>
      <c r="D537" s="64"/>
      <c r="E537" s="64"/>
      <c r="F537" s="64"/>
      <c r="G537" s="64"/>
      <c r="H537" s="64"/>
      <c r="I537" s="64"/>
      <c r="J537" s="64"/>
      <c r="K537" s="64"/>
      <c r="L537" s="64"/>
      <c r="M537" s="64"/>
    </row>
    <row r="538" spans="2:13">
      <c r="B538" s="67"/>
      <c r="C538" s="67"/>
      <c r="D538" s="64"/>
      <c r="E538" s="64"/>
      <c r="F538" s="64"/>
      <c r="G538" s="64"/>
      <c r="H538" s="64"/>
      <c r="I538" s="64"/>
      <c r="J538" s="64"/>
      <c r="K538" s="64"/>
      <c r="L538" s="64"/>
      <c r="M538" s="64"/>
    </row>
    <row r="539" spans="2:13">
      <c r="B539" s="67"/>
      <c r="C539" s="67"/>
      <c r="D539" s="64"/>
      <c r="E539" s="64"/>
      <c r="F539" s="64"/>
      <c r="G539" s="64"/>
      <c r="H539" s="64"/>
      <c r="I539" s="64"/>
      <c r="J539" s="64"/>
      <c r="K539" s="64"/>
      <c r="L539" s="64"/>
      <c r="M539" s="64"/>
    </row>
    <row r="540" spans="2:13">
      <c r="B540" s="67"/>
      <c r="C540" s="67"/>
      <c r="D540" s="64"/>
      <c r="E540" s="64"/>
      <c r="F540" s="64"/>
      <c r="G540" s="64"/>
      <c r="H540" s="64"/>
      <c r="I540" s="64"/>
      <c r="J540" s="64"/>
      <c r="K540" s="64"/>
      <c r="L540" s="64"/>
      <c r="M540" s="64"/>
    </row>
    <row r="541" spans="2:13">
      <c r="B541" s="67"/>
      <c r="C541" s="67"/>
      <c r="D541" s="64"/>
      <c r="E541" s="64"/>
      <c r="F541" s="64"/>
      <c r="G541" s="64"/>
      <c r="H541" s="64"/>
      <c r="I541" s="64"/>
      <c r="J541" s="64"/>
      <c r="K541" s="64"/>
      <c r="L541" s="64"/>
      <c r="M541" s="64"/>
    </row>
    <row r="542" spans="2:13">
      <c r="B542" s="67"/>
      <c r="C542" s="67"/>
      <c r="D542" s="68"/>
      <c r="E542" s="68"/>
      <c r="F542" s="68"/>
      <c r="G542" s="68"/>
      <c r="H542" s="68"/>
      <c r="I542" s="68"/>
      <c r="J542" s="68"/>
      <c r="K542" s="68"/>
      <c r="L542" s="68"/>
      <c r="M542" s="68"/>
    </row>
    <row r="543" spans="2:13">
      <c r="B543" s="67"/>
      <c r="C543" s="67"/>
      <c r="D543" s="68"/>
      <c r="E543" s="68"/>
      <c r="F543" s="68"/>
      <c r="G543" s="68"/>
      <c r="H543" s="68"/>
      <c r="I543" s="68"/>
      <c r="J543" s="68"/>
      <c r="K543" s="68"/>
      <c r="L543" s="68"/>
      <c r="M543" s="68"/>
    </row>
    <row r="544" spans="2:13">
      <c r="B544" s="67"/>
      <c r="C544" s="67"/>
      <c r="D544" s="68"/>
      <c r="E544" s="68"/>
      <c r="F544" s="68"/>
      <c r="G544" s="68"/>
      <c r="H544" s="68"/>
      <c r="I544" s="68"/>
      <c r="J544" s="68"/>
      <c r="K544" s="68"/>
      <c r="L544" s="68"/>
      <c r="M544" s="68"/>
    </row>
    <row r="545" spans="2:13">
      <c r="B545" s="67"/>
      <c r="C545" s="67"/>
      <c r="D545" s="68"/>
      <c r="E545" s="68"/>
      <c r="F545" s="68"/>
      <c r="G545" s="68"/>
      <c r="H545" s="68"/>
      <c r="I545" s="68"/>
      <c r="J545" s="68"/>
      <c r="K545" s="68"/>
      <c r="L545" s="68"/>
      <c r="M545" s="68"/>
    </row>
    <row r="546" spans="2:13">
      <c r="B546" s="67"/>
      <c r="C546" s="67"/>
      <c r="D546" s="68"/>
      <c r="E546" s="68"/>
      <c r="F546" s="68"/>
      <c r="G546" s="68"/>
      <c r="H546" s="68"/>
      <c r="I546" s="68"/>
      <c r="J546" s="68"/>
      <c r="K546" s="68"/>
      <c r="L546" s="68"/>
      <c r="M546" s="68"/>
    </row>
    <row r="547" spans="2:13">
      <c r="B547" s="67"/>
      <c r="C547" s="67"/>
      <c r="D547" s="68"/>
      <c r="E547" s="68"/>
      <c r="F547" s="68"/>
      <c r="G547" s="68"/>
      <c r="H547" s="68"/>
      <c r="I547" s="68"/>
      <c r="J547" s="68"/>
      <c r="K547" s="68"/>
      <c r="L547" s="68"/>
      <c r="M547" s="68"/>
    </row>
  </sheetData>
  <phoneticPr fontId="25" type="noConversion"/>
  <conditionalFormatting sqref="B7:M23">
    <cfRule type="expression" dxfId="258" priority="12" stopIfTrue="1">
      <formula>AND($P7=1)</formula>
    </cfRule>
    <cfRule type="expression" dxfId="257" priority="13" stopIfTrue="1">
      <formula>AND($P7=2)</formula>
    </cfRule>
    <cfRule type="expression" dxfId="256" priority="14" stopIfTrue="1">
      <formula>AND($P7=3)</formula>
    </cfRule>
  </conditionalFormatting>
  <conditionalFormatting sqref="L7:L23">
    <cfRule type="cellIs" dxfId="255" priority="1" operator="equal">
      <formula>"Vähäinen"</formula>
    </cfRule>
    <cfRule type="cellIs" dxfId="254" priority="2" operator="equal">
      <formula>"Kohtalainen"</formula>
    </cfRule>
    <cfRule type="cellIs" dxfId="253" priority="3" operator="equal">
      <formula>"Merkittävä"</formula>
    </cfRule>
  </conditionalFormatting>
  <dataValidations count="4">
    <dataValidation type="list" allowBlank="1" showInputMessage="1" showErrorMessage="1" errorTitle="Virheellinen arvo" error="Valitse listasta" promptTitle="Palvelun merkitys" prompt="- Lakisääteinen_x000a_- Lisäarvopalvelu" sqref="I6 I9:I23">
      <formula1>"Lakisääteinen, Lisäarvopalvelu"</formula1>
    </dataValidation>
    <dataValidation type="list" allowBlank="1" showInputMessage="1" showErrorMessage="1" errorTitle="Virheellinen arvo" error="Valitse listasta" promptTitle="Tuotannon automatisointi" prompt="Mikä on tämän palvelun tuottamisen automaatioaste?" sqref="J6:J23">
      <formula1>"Pääosin manuaalinen, osittain automatisoitu, Pitkälti automatisoitu"</formula1>
    </dataValidation>
    <dataValidation type="list" allowBlank="1" showInputMessage="1" showErrorMessage="1" errorTitle="Virheellinen arvo" error="Valitse listasta" promptTitle="Asiointipalvelun sähköistysaste" prompt="Ks. KA-menetelmä_x000a_Nykytilassa kuvataan lähtötilannetta, tavoitetilassa tavoiteltavaa tasoa" sqref="K6:K23">
      <formula1>"5: Personointi, 4: Transaktio, 3: 2-suunt.vuorovaikuutus, 2: 1-suunt.vuorovaikutus, 0:Ei saatavissa"</formula1>
    </dataValidation>
    <dataValidation type="list" allowBlank="1" showInputMessage="1" showErrorMessage="1" errorTitle="Virheelinen valinta" error="Valitse listasta" promptTitle="Palvelun kehittämistarve" prompt="- Merkittävä_x000a_- Kohtalainen_x000a_- Vähäinen_x000a_- Ei kehittämistarvetta" sqref="L7:L23">
      <formula1>"Merkittävä, Kohtalainen, Vähäinen, Ei tarvetta"</formula1>
    </dataValidation>
  </dataValidations>
  <hyperlinks>
    <hyperlink ref="A1" location="Pääsivu!A1" display="⌂"/>
  </hyperlinks>
  <pageMargins left="0.75" right="0.75" top="0.4" bottom="0.3" header="0.27" footer="0.24"/>
  <pageSetup paperSize="9" scale="85"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ihe xmlns="737cba53-9c0c-4a48-b2de-17936b693b90" xsi:nil="true"/>
    <Kuvaus xmlns="737cba53-9c0c-4a48-b2de-17936b693b90">Arkkitehtuurikuvaus Kartturipohjille</Kuvau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313CB59CEB4A3E488B84FEF17C87C677" ma:contentTypeVersion="3" ma:contentTypeDescription="Luo uusi asiakirja." ma:contentTypeScope="" ma:versionID="2ed3253ffdb7a406583ba4b3f952c68d">
  <xsd:schema xmlns:xsd="http://www.w3.org/2001/XMLSchema" xmlns:xs="http://www.w3.org/2001/XMLSchema" xmlns:p="http://schemas.microsoft.com/office/2006/metadata/properties" xmlns:ns2="http://schemas.microsoft.com/sharepoint/v4" xmlns:ns3="737cba53-9c0c-4a48-b2de-17936b693b90" targetNamespace="http://schemas.microsoft.com/office/2006/metadata/properties" ma:root="true" ma:fieldsID="569e6ca278fbb2d00e71d9891d496c92" ns2:_="" ns3:_="">
    <xsd:import namespace="http://schemas.microsoft.com/sharepoint/v4"/>
    <xsd:import namespace="737cba53-9c0c-4a48-b2de-17936b693b90"/>
    <xsd:element name="properties">
      <xsd:complexType>
        <xsd:sequence>
          <xsd:element name="documentManagement">
            <xsd:complexType>
              <xsd:all>
                <xsd:element ref="ns2:IconOverlay" minOccurs="0"/>
                <xsd:element ref="ns3:Aihe" minOccurs="0"/>
                <xsd:element ref="ns3:Kuva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7cba53-9c0c-4a48-b2de-17936b693b90" elementFormDefault="qualified">
    <xsd:import namespace="http://schemas.microsoft.com/office/2006/documentManagement/types"/>
    <xsd:import namespace="http://schemas.microsoft.com/office/infopath/2007/PartnerControls"/>
    <xsd:element name="Aihe" ma:index="9" nillable="true" ma:displayName="Aihe" ma:format="RadioButtons" ma:internalName="Aihe">
      <xsd:simpleType>
        <xsd:union memberTypes="dms:Text">
          <xsd:simpleType>
            <xsd:restriction base="dms:Choice">
              <xsd:enumeration value="Projektinhallinta"/>
              <xsd:enumeration value="Normitusta"/>
              <xsd:enumeration value="Parhaat käytännöt, muut maat etc."/>
              <xsd:enumeration value="Nykyhare"/>
            </xsd:restriction>
          </xsd:simpleType>
        </xsd:union>
      </xsd:simpleType>
    </xsd:element>
    <xsd:element name="Kuvaus" ma:index="10" nillable="true" ma:displayName="Kuvaus" ma:internalName="Kuva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6EB104-44F1-4557-95F9-67A2A046384E}">
  <ds:schemaRefs>
    <ds:schemaRef ds:uri="http://schemas.microsoft.com/sharepoint/v3/contenttype/forms"/>
  </ds:schemaRefs>
</ds:datastoreItem>
</file>

<file path=customXml/itemProps2.xml><?xml version="1.0" encoding="utf-8"?>
<ds:datastoreItem xmlns:ds="http://schemas.openxmlformats.org/officeDocument/2006/customXml" ds:itemID="{FBCF9A9C-705F-4F21-A03E-AAD7D2D9DCAF}">
  <ds:schemaRefs>
    <ds:schemaRef ds:uri="http://schemas.microsoft.com/office/2006/metadata/properties"/>
    <ds:schemaRef ds:uri="http://schemas.microsoft.com/office/infopath/2007/PartnerControls"/>
    <ds:schemaRef ds:uri="http://schemas.microsoft.com/sharepoint/v4"/>
    <ds:schemaRef ds:uri="737cba53-9c0c-4a48-b2de-17936b693b90"/>
  </ds:schemaRefs>
</ds:datastoreItem>
</file>

<file path=customXml/itemProps3.xml><?xml version="1.0" encoding="utf-8"?>
<ds:datastoreItem xmlns:ds="http://schemas.openxmlformats.org/officeDocument/2006/customXml" ds:itemID="{84C168F6-FCC5-4428-B0D9-2DD96EFBC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737cba53-9c0c-4a48-b2de-17936b693b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31</vt:i4>
      </vt:variant>
      <vt:variant>
        <vt:lpstr>Nimetyt alueet</vt:lpstr>
      </vt:variant>
      <vt:variant>
        <vt:i4>1</vt:i4>
      </vt:variant>
    </vt:vector>
  </HeadingPairs>
  <TitlesOfParts>
    <vt:vector size="32" baseType="lpstr">
      <vt:lpstr>Pääsivu</vt:lpstr>
      <vt:lpstr>Arkkitehtuuridokum</vt:lpstr>
      <vt:lpstr>Rajaukset ja reunaehdot</vt:lpstr>
      <vt:lpstr>Sidosarkkitehtuurit määritykset</vt:lpstr>
      <vt:lpstr>Arkkitehtuuriperiaatteet</vt:lpstr>
      <vt:lpstr>Tietoturva- ja integperiaatteet</vt:lpstr>
      <vt:lpstr>Strategia</vt:lpstr>
      <vt:lpstr>Vaatimukset ja tavoitteet</vt:lpstr>
      <vt:lpstr>Palvelut</vt:lpstr>
      <vt:lpstr>Sidosryhmät</vt:lpstr>
      <vt:lpstr>Käsitteistö</vt:lpstr>
      <vt:lpstr>Roolit</vt:lpstr>
      <vt:lpstr>Tietojärjestelmäpalvelut</vt:lpstr>
      <vt:lpstr>Teknologiavaatimukset</vt:lpstr>
      <vt:lpstr>Organisaatio</vt:lpstr>
      <vt:lpstr>Prosessilista</vt:lpstr>
      <vt:lpstr>Tiedot</vt:lpstr>
      <vt:lpstr>Loogiset tietovarannot</vt:lpstr>
      <vt:lpstr>Sidosryhmät-tiedot</vt:lpstr>
      <vt:lpstr>Prosessit-tiedot</vt:lpstr>
      <vt:lpstr>Loogiset tietojärjestelmäpalv.</vt:lpstr>
      <vt:lpstr>Järjestelmät-tiedot</vt:lpstr>
      <vt:lpstr>Järjestelmät-prosessit</vt:lpstr>
      <vt:lpstr>Loogiset teknologiakomponentit</vt:lpstr>
      <vt:lpstr>Valvontakohteet</vt:lpstr>
      <vt:lpstr>Rajapinnat</vt:lpstr>
      <vt:lpstr>Fyysiset tietovarannot</vt:lpstr>
      <vt:lpstr>Koodistot</vt:lpstr>
      <vt:lpstr>Järjestelmäsalkku</vt:lpstr>
      <vt:lpstr>Teknologiavalinnat</vt:lpstr>
      <vt:lpstr>Kohteiden palvelutasotavoitteet</vt:lpstr>
      <vt:lpstr>'Kohteiden palvelutasotavoitteet'!Print_Area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mikarjal</dc:creator>
  <cp:lastModifiedBy>vmhyvari</cp:lastModifiedBy>
  <cp:lastPrinted>2015-01-08T09:26:31Z</cp:lastPrinted>
  <dcterms:created xsi:type="dcterms:W3CDTF">1996-10-14T23:33:28Z</dcterms:created>
  <dcterms:modified xsi:type="dcterms:W3CDTF">2015-01-08T10:33:42Z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0x010100313CB59CEB4A3E488B84FEF17C87C677</vt:lpwstr>
  </property>
</Properties>
</file>