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5" windowWidth="14355" windowHeight="6900" firstSheet="1" activeTab="1"/>
  </bookViews>
  <sheets>
    <sheet name="Perustiedot ja arvio (2)" sheetId="6" state="hidden" r:id="rId1"/>
    <sheet name="Suorat tuet taulukko" sheetId="31" r:id="rId2"/>
    <sheet name="Kaavio Politiikoittain" sheetId="32" r:id="rId3"/>
    <sheet name="Taul1" sheetId="33" r:id="rId4"/>
  </sheets>
  <definedNames>
    <definedName name="_xlnm.Print_Area" localSheetId="0">'Perustiedot ja arvio (2)'!$B$1:$R$123</definedName>
    <definedName name="_xlnm.Print_Area" localSheetId="1">'Suorat tuet taulukko'!$A$1:$I$71</definedName>
  </definedNames>
  <calcPr calcId="145621"/>
</workbook>
</file>

<file path=xl/calcChain.xml><?xml version="1.0" encoding="utf-8"?>
<calcChain xmlns="http://schemas.openxmlformats.org/spreadsheetml/2006/main">
  <c r="B8" i="32" l="1"/>
  <c r="B9" i="32"/>
  <c r="B7" i="32"/>
  <c r="B6" i="32"/>
  <c r="B5" i="32"/>
  <c r="B4" i="32"/>
  <c r="B3" i="32"/>
  <c r="B2" i="32"/>
  <c r="B10" i="32" l="1"/>
  <c r="B69" i="31"/>
  <c r="B65" i="31"/>
  <c r="B59" i="31"/>
  <c r="B48" i="31"/>
  <c r="B38" i="31"/>
  <c r="B30" i="31"/>
  <c r="B23" i="31"/>
  <c r="B9" i="31"/>
  <c r="D104" i="6" l="1"/>
  <c r="G39" i="6"/>
</calcChain>
</file>

<file path=xl/sharedStrings.xml><?xml version="1.0" encoding="utf-8"?>
<sst xmlns="http://schemas.openxmlformats.org/spreadsheetml/2006/main" count="1070" uniqueCount="590">
  <si>
    <t>YRITYSTUET</t>
  </si>
  <si>
    <t>MEUR 2016 TA</t>
  </si>
  <si>
    <t>EU valtiontuki</t>
  </si>
  <si>
    <t>Vast.min.</t>
  </si>
  <si>
    <t>TEM</t>
  </si>
  <si>
    <t>32.20.89</t>
  </si>
  <si>
    <t>32.20.47</t>
  </si>
  <si>
    <t xml:space="preserve">Viennin kasvattaminen uusilla ja olemassa olevilla markkinoilla </t>
  </si>
  <si>
    <t>LVM</t>
  </si>
  <si>
    <t>Kehitysyhteistyö</t>
  </si>
  <si>
    <t>UM</t>
  </si>
  <si>
    <t>30.43.43</t>
  </si>
  <si>
    <t>30.43.46</t>
  </si>
  <si>
    <t>Pakokaasupäästöjen puhdistusteknologioiden investointeihin</t>
  </si>
  <si>
    <t>30.43.51</t>
  </si>
  <si>
    <t>32.60.45</t>
  </si>
  <si>
    <t>Uusiutuvan energian tuotannon tai käytön lisääminen, energiatehokkuus, energian säästö, energian tuotannon tai käytön ympäristöhaittojen vähentäminen (ml. Liikenteen biopolttoaineiden uuden energiateknologian edistäminen, demohankkeet)</t>
  </si>
  <si>
    <t>32.60.42</t>
  </si>
  <si>
    <t>Logistiikkakustannukset</t>
  </si>
  <si>
    <t>YM</t>
  </si>
  <si>
    <t>MMM</t>
  </si>
  <si>
    <t>Alentaa syrjäisten ja harvaan asuttujen alueiden yritystoiminnalle keskimääräistä pidemmistä kuljetusmatkoista aiheutuvia lisäkustannuksia ja siten ylläpitää ja lisätä yritystoimintaa näillä alueilla</t>
  </si>
  <si>
    <t>ASUMINEN</t>
  </si>
  <si>
    <t>Valtion korkotuki ja takaus sosiaalista vuokra- ja asumisoikeusasuntotuotantoa varten otetuille lainoille</t>
  </si>
  <si>
    <t>Käynnistysavustus valtion tukemien vuokra-asuntojen rakentamiseen</t>
  </si>
  <si>
    <t>SGEI</t>
  </si>
  <si>
    <t>Avustukset erityisryhmien asunto-olojen parantamiseksi</t>
  </si>
  <si>
    <t>Valtion myöntämiin aravalainoihin liittyvät avustukset</t>
  </si>
  <si>
    <t>Käyttötarkoituksen muutosavustus toimisto- ja teollisuusrakennusten muuttamiseksi vuokra-asuntokäyttöön</t>
  </si>
  <si>
    <t>Valtion takaus vuokra-asuntojen rakentamista varten otetuille lainoille</t>
  </si>
  <si>
    <t>VEROTUET</t>
  </si>
  <si>
    <t>VM</t>
  </si>
  <si>
    <t>Taksiliikenteen ajoneuvohankinnan tukeminen</t>
  </si>
  <si>
    <t>Tuottavuuden ja kasvun tukeminen</t>
  </si>
  <si>
    <t>Investointien lisääminen sekä tuottavuuden ja kasvun tukeminen. Yhtiömuotojen välisen veroneutraliteetin tukeminen</t>
  </si>
  <si>
    <t>Liiketoimintariskeihin varautuminen</t>
  </si>
  <si>
    <t>Pienpanimoiden kilpailukyvyn edistäminen</t>
  </si>
  <si>
    <t>Kaivostoiminnan kilpailukyvyn edistäminen</t>
  </si>
  <si>
    <t>Tuki</t>
  </si>
  <si>
    <t>Tukimekanismi. Miten tuen on ajateltu toimivan.</t>
  </si>
  <si>
    <t>Muuta huomioitavaa, kuten esim päätetyt muutokset</t>
  </si>
  <si>
    <t>Momentti</t>
  </si>
  <si>
    <t>32.60.44</t>
  </si>
  <si>
    <t>Yritysten ja muiden yhteisöjen t&amp;k&amp;i toiminnan lisääminen ja pitkällä aikavälillä kansantalouden tuottavuuden nostaminen.
Ilman tukea TKI-toimintaan ei kanavoituisi kansantalouden kannalta riittävän paljon yksityisiä resursseja (positiiviset ulkoisvaikutukset).</t>
  </si>
  <si>
    <t xml:space="preserve">Korkean riskin liiketoiminnan rahoituksen saatavuuden helpottaminen  ja pitkällä aikavälillä kansantalouden tuottavuuden nostaminen.
Taustalla markkinoiden epätäydellinen tieto </t>
  </si>
  <si>
    <t>Tavoite: Päätavoite ja muut tavoitteet joita tuki toteuttaa. 
Mitä markkinapuutetta tuki korjaa.</t>
  </si>
  <si>
    <t>Päätavoite: Yritysten ja muiden yhteisöjen TKI-toiminnan lisääminen ja pitkällä aikavälillä kansantalouden tuottavuuden nostaminen. 
Ilman tukea TKI-toimintaan ei kanavoituisi kansantalouden kannalta riittävän paljon yksityisiä resursseja (positiiviset ulkoisvaikutukset).</t>
  </si>
  <si>
    <t xml:space="preserve">Milloin ja miksi tuki on otettu käyttöön? Vuosi. 
- Onko kyseessä suhdannetuki (matalasuhdanne, rakennemuutoksen lieventäminen). 
- Onko tuki ollut kompensaatio jostain menetystä etuudesta/kansainvälisestä muutoksesta. 
</t>
  </si>
  <si>
    <t>Korkean riskin liiketoiminnan rahoituksen saatavuuden helpottaminen  ja pitkällä aikavälillä kansantalouden tuottavuuden nostaminen.
Taustalla markkinoiden epätäydellinen tieto Mahdollistaa Finnveran lainojen myönnön yrityksille, joilla vakuudet riittämättömät. Finnveran pk-yrityksiin soveltama pelastamis- ja rakenneuudistusohjelma. Finnveran pk-yrityksille lainoina ja takauksina myönnetty investointitukiohjelma.</t>
  </si>
  <si>
    <t>Onko tuki EU-rahaa vai kansallista rahaa</t>
  </si>
  <si>
    <t>Kohdentuminen: 
- Mihin tukea myönnetään: käyttöpääoma, investointi, toiminnan kehittäminen, tuotanto/käyttö, tk-toiminta. 
- Tukimuoto: avustus jne.                       -Kenelle tuki kohdentuu</t>
  </si>
  <si>
    <t xml:space="preserve">Uusiutuvan energian tuotannon tai käytön lisääminen, energiatehokkuus, energian säästö, energian tuotannon tai käytön ympäristöhaittojen vähentäminen (ml. uuden energiateknologian edistäminen). Markkinat (tai muut olemassa olevat ohjauskeinot) eivät ota riittävästi huomioon fossiilisten polttoaineiden negatiivisia ulkoisvaikutuksia tai uusien teknologioiden kehittämisen posiitivisia ulkoisvaikutuksia. Eli yritysten optimi on erisuuri kuin yhteiskunnan optimi. </t>
  </si>
  <si>
    <t>1990-luvulla, uusin VNA 2013 alusta. Tuki otettu käyttöön vauhdittamaan uuden energiateknologian investointeja. Ei ole kyse suhdannetuesta tai kompensaatiosta.</t>
  </si>
  <si>
    <t>Investointituella alennetaan uusiutuvan energian investointikustannuksia, jotta sen kilpailukyky paranee suhteessa fossiilisiin investointeihin. Myös energiatehokkuushankkeissa hankkeiden kannattavuutta parannetaan, jotta investoitaisiin. Vain vapaaehtoisia hankkeita, joissa tuella on käynnistävä vaikutus tuetaan. Uuden teknologian osalta korkeammalla tukitasolla kompensoidaan myös ylimääräisiä riskejä.</t>
  </si>
  <si>
    <t xml:space="preserve">Tuki myönnetään hyväksyttäviä investointikustannuksia vastaan. Tukimuotona avustus. Yrityksille, kunnille ja muille yhteisöille. Ei asunto-osakeyhtiöille, asuinkiinteistöille tai maatiloille. </t>
  </si>
  <si>
    <t>VNA uusitaan vuoden 2017 aikana. Pienet energiatuet siirtyvät ELY-keskuksista Tekesiin.</t>
  </si>
  <si>
    <t>Uusiutuva energia (Komission sitovat velvoitteet 2020). Markkinat (tai muut olemassa olevat ohjauskeinot) eivät ota huomioon fossiilisten polttoaineiden negatiivisia ulkoisvaikutuksia tai uusien teknologioiden kehittämisen posiitivisia ulkoisvaikutuksia riittävästi. Eli yritysten optimi on erisuuri kuin yhteiskunnan optimi. Osittain sähkön tuotannon monipuolistaminen ja omavaraisuuden parantaminen</t>
  </si>
  <si>
    <t>2011. Komission sitovat velvoitteet. Kyse ei ole suhdannetuesta tai kompensaatiost.</t>
  </si>
  <si>
    <t>Tuella kompensoidaan uusiutuvan energian korkeampia kokonaistuotantokustannuksia (erityisesti investointikustannukset) fossiilisiin energialähteisiin verrattuna. Tarkoituksena tehdä uusiutuvan energian tuotantomuodoista fossiilisia kannattavampia.</t>
  </si>
  <si>
    <t>Tukea myönnetään uusiutuvaan sähköntuotantoon €/MWh syöttöpreemiona tavoitehinnan ja sähkön markkinahinnan välisen erotuksen perusteella. Tukea myönnetään sähkön tuottajille.</t>
  </si>
  <si>
    <t>LNG:n saatavuuden parantaminen erityisesti meriliikenteelle ja raskaalle maantieliikenteelle. Tavoitteena vähentää liikennesektorin päästöjä. Lisäksi kaasumarkkinoiden kilpailun lisääminen sekä osittain maakaasun jakelun ja saannin turvaaminen</t>
  </si>
  <si>
    <t>2013. osana rikkidirektiivin negatiivisten vaikutusten kompensointia.</t>
  </si>
  <si>
    <t>Tuki pienentää LNG-terminaalien investointikustannuksia, jotta niiden taloudellinen kannattavuus on riittävä. Ilman tukea, yksittäisen terminaaliyrityksen riskit olisivat liian suuret ja terminaalin käytöstä aiheutuvat kokonaiskustannukset asiakkaille liian suuret.</t>
  </si>
  <si>
    <t>Hyväksyttäviin investointikustannuksiin. Avustus. LNG-terminaaliyritykset.</t>
  </si>
  <si>
    <t>Tukiohjelma oli määräaikainen ja jäljellä enää maksatukset.</t>
  </si>
  <si>
    <t>2016. Ei ole kyse suhdannetuesta tai kompensaatiosta.</t>
  </si>
  <si>
    <t>Investointituella  parannetaan uusiutuvan energian ja muun uuden energiateknologian hankkeiden kannattavuutta sekä alennetaan uuteen teknologiaan liittyviä riskejä.</t>
  </si>
  <si>
    <t>Määräaikainen 2016-2018 yht. 100 M€.</t>
  </si>
  <si>
    <t>Tavoitteena edistää työttömän työnhakijan ammatillista osaamista ja työllistymistä avoimille työmarkkinoille.</t>
  </si>
  <si>
    <t xml:space="preserve">Palkkatuki on otettu käyttöön 1.1.2006. 
Palkkatukea vastaavaa tukea on myönnetty työnantajille aiemminkin, mutta tuella on ollut eri nimi ja erilaiset ehdot. 
Julkisesta työvoimapalvelusta annetun lain (1295/2002) nojalla ajalla 1.1.2003 – 31.12.2005 työnantajalle voitiin myöntää työllistämistukea ja yhdistelmätukea. Työmarkkinatuki- ja työllistämistukiuudistukset tulivat voimaan 1 päivänä tammikuuta 2006. Tällöin työnantajalle myönnettävä työllistämistuki ja yhdistelmätuki yhdistettiin palkkatueksi.
Ennen vuotta 2003 työnantajille voitiin myöntää työllisyyslain ja -asetuksen nojalla työllistämistukea.
Palkkatuki on otettu käyttöön 1.1.2006. 
Palkkatukea vastaavaa tukea on myönnetty työnantajille aiemminkin, mutta tuella on ollut eri nimi ja erilaiset ehdot. 
Julkisesta työvoimapalvelusta annetun lain (1295/2002) nojalla ajalla 1.1.2003 – 31.12.2005 työnantajalle voitiin myöntää työllistämistukea ja yhdistelmätukea. Työmarkkinatuki- ja työllistämistukiuudistukset tulivat voimaan 1 päivänä tammikuuta 2006. Tällöin työnantajalle myönnettävä työllistämistuki ja yhdistelmätuki yhdistettiin palkkatueksi.
Ennen vuotta 2003 työnantajille voitiin myöntää työllisyyslain ja -asetuksen nojalla työllistämistukea.
</t>
  </si>
  <si>
    <t>Jos työttömän työnhakijan ammatillisessa osaamisessa on puutteita tai hänen tuottavuutensa on alentunut vamman tai pitkäaikaissairauden johdosta, palkkatuki helpottaa työttömän pääsemistä työhön. Palkkatuella kompensoidaan sitä, että työnantaja joutuu käyttämään tavallista enemmän aikaa tuella palkatun ohjaukseen.</t>
  </si>
  <si>
    <t>Tuki myönnetään työnantajalle tuella palkatusta aiheutuviin palkkauskustannuksiin. Tuen määrä on 30, 40 tai 50 % palkkauskustannuksista. Palkkatukea voidaan myöntää kaikille työnantajille lukuun ottamatta valtion virastoja ja laitoksia. arvio yksityisen sektorin Vuonna 2016 palkkatukeen yhteensä 152,66 milj. euroa, josta yrityksille arvioidaan kohdistuvan noin 79 milj. euroa.</t>
  </si>
  <si>
    <t>Edistää työllistymistä ja uuden yritystoiminnan syntymistä</t>
  </si>
  <si>
    <t>Starttiraha -niminen tuki otettiin käyttöön vuoden 2003 alusta lukien. Vastaavaa tukea on kuitenkin myönnetty yrittäjäksi ryhtyvälle työttömälle työnhakijalle vuodesta 1985 lukien. Vuonna 2005 starttiraha laajennettiin koskemaan myös muita kuin työttömänä yritystoiminnan aloittavia.</t>
  </si>
  <si>
    <t xml:space="preserve">Starttiraha madaltaa kynnystä yritystoiminnan aloittamiseen turvaamalla yrittäjäksi ryhtyvän toimeentuloa yritystoiminnan käynnistämis- ja vakiinnuttamisvaiheessa </t>
  </si>
  <si>
    <t>Starttiraha myönnetään yrittäjäksi ryhtyvälle henkilöasiakkaalle. Starttirahan enimmäiskesto on 18 kuukautta ja määrä perustuki (peruspäivärahan suuruinen) korotettuna enintään 60 prosentin lisäosalla.</t>
  </si>
  <si>
    <t>Eduskunnassa käsittelyssä HE 209/2016, jossa esitetään muutoksia mm. starttirahaan.  Muutosten on tarkoitus tulla voimaan 1.1.2017.   Tiedoksi myös, että maakuntauudistusta ja kasvupalvelukokonaisuutta valmistellaan tässä vaiheessa kovalla kiireellä (mm. kasvupalvelu- ja aluekehittämislaki, uusittu laki julkisesta työvoima- ja yrityspalvelusta, rahoituslaki). Siihen liittyen starttiraha ja palkkatuki siirtyy todennäköisesti osaksi rahoituslakia ja startista ilmeisesti tulee yritystoiminnan käynnistämistuki. Mutta nämä asiat ovat vielä auki/ valmistelussa …</t>
  </si>
  <si>
    <t>Eduskunnassa käsittelyssä HE 209/2016, jossa esitetään mm. palkkatukeen muutoksia. Muutosten on tarkoitus tulla voimaan 1.1.2017. Tukea kehitetään aktiivisempaan suuntaan. Tuleva maakuntauudistus tuonee muutoksia.</t>
  </si>
  <si>
    <t>33.60.40</t>
  </si>
  <si>
    <t>Lääkärihelikopteritoiminnan rahoitus</t>
  </si>
  <si>
    <t>STM</t>
  </si>
  <si>
    <t>kansallista rahaa</t>
  </si>
  <si>
    <t>Ensihoitopalveluun liittyvän lääkäri- ja lääkintähelikopteritoiminnan rahoittaminen. Rahoitettava toiminta on osa sairaanhoitopiirien järjestämisvastuulla olevaa ensihoitopalvelua.</t>
  </si>
  <si>
    <t>Toiminta on rahoitettu STM:n budjettimomentilta vuodesta 2011 lähtien. Tukiyhdistysten varainhankintaan ja RAY -avustuksiin perustuvan rahoituksen ei nähty turvaavan toiminnan jatkuvuutta riittävästi.</t>
  </si>
  <si>
    <t>Valtionavustus</t>
  </si>
  <si>
    <t>Lääkärihelikopteritoiminnan lentotoiminnan rahoittaminen, sisältäen toiminnan edellyttämät maayksiköt, tietojärjestelmät ja tukikohdat. Tuen saajana on viiden yliopistollisen sairaanhoitopiirin omistama FinnHEMS Oy</t>
  </si>
  <si>
    <t>Hyvinvoinnin ja terveyden kärkihankkeiden valtionavustukset</t>
  </si>
  <si>
    <t>Kansallista rahaa</t>
  </si>
  <si>
    <t>Tavoitteena on luoda toimivia rakenteita ja käytäntöjä kuntasektorin ja sosiaali- ja terveyspalveluja tuottavien yritysten yhteistyölle. Tavoitteena on myös palveluinnovaatioiden lisääntyminen.</t>
  </si>
  <si>
    <t>Tuki on otettu käyttöön vuonna 2016. Sosiaali- ja terveydenhuollon palvelutoiminnan kehittämisessä on selkeitä puutteita. Hyviksi todettujen, kustannustehokkaiden ja asiakkaiden tilanteeseen myönteisesti vaikuttavien toimintamallien ja menetelmien leviäminen on hidasta tai sitä ei tapahdu ollenkaan, jos kuntien ja yritysten yhteiseen kehittämistoimintaan ei suunnata riittävästi resursseja.</t>
  </si>
  <si>
    <t>Avustuksella rahoitetaan monitoimijaisia sosiaali- ja terveysalan hankkeita, joissa on osatoteuttajina yrityksiä. Tuki kohdennetaan sosiaali- ja terveyspalvelualalla toimiville yrityksille ja myös muille yhteisöille silloin, kun niiden toiminta hankkeissa on taloudellista.</t>
  </si>
  <si>
    <t xml:space="preserve">Maatalousyrittäjien (33.80.40), turkistuottajien (33.80.41.) ja poronhoitajien (33.80.42.) lomituspalvelujen rahoitus </t>
  </si>
  <si>
    <t>168,6  (33.80.40) 2,6  (33.80.41.) 0,3  (33.80.42.)</t>
  </si>
  <si>
    <t>EU:n uudet maa- ja metsätalousalan maaseutualueiden valtiontukea koskevat suuntaviivat vuosiksi 2014 - 2020 (2014/C 204/01)</t>
  </si>
  <si>
    <t>Tavoitteena on tukea kyseisten yrittäjäryhmien sosiaaliturvan toteutumista, työssä jaksamista ja työurien pidentymistä. Tuella on vaikutusta maaseudun työllistymiseen yrittäjien ja lomittajien työllistymisen kautta.</t>
  </si>
  <si>
    <t>Suomessa maatalousyrittäjien lomituspalveluja on kehitetty lakisääteisinä ja valtion tukemina yli 40 vuoden ajan. Lomituspalvelujen kehitys on ollut yhteydessä suomalaisen sosiaaliturvajärjestelmän, erityisesti perhe-etuuksien ja perhevapaiden kehitykseen.  Lopputuloksena on syntynyt maatalousyrittäjien sosiaaliturvan toteutumista tukeva palvelujärjestelmä. Nykyinen maatalousyrittäjien lomituspalvelulaki on vuodelta 1996, turkistuottajien lomituspalvelulaki vuodelta 2009 ja poronhoitajien sijaisapulaki vakinaistettiin vuonna 2015 (määräaikaisia lakeja muuta vuosi aiemmin).</t>
  </si>
  <si>
    <t xml:space="preserve">Tuki kohdennetaan erityislaissa säädettyjen kriteerien mukaisesti maatalous- ja turkisyrityksille ja poronhoitajille. </t>
  </si>
  <si>
    <t>33.60.50</t>
  </si>
  <si>
    <r>
      <t xml:space="preserve">36,3 (33.03.31) ja 1,5 (33.03.63), josta </t>
    </r>
    <r>
      <rPr>
        <b/>
        <sz val="11"/>
        <color theme="1"/>
        <rFont val="Calibri"/>
        <family val="2"/>
        <scheme val="minor"/>
      </rPr>
      <t>6,5</t>
    </r>
    <r>
      <rPr>
        <sz val="11"/>
        <color theme="1"/>
        <rFont val="Calibri"/>
        <family val="2"/>
        <scheme val="minor"/>
      </rPr>
      <t xml:space="preserve"> kohdistuu yritystukeen</t>
    </r>
  </si>
  <si>
    <t>SOSIAALI- JA TERVEYDENHUOLTO</t>
  </si>
  <si>
    <t>Tuki voimassa vuodesta 1992. Perustuu lakiin: Laki meriliikenteessä käytettävien alusten kilpailukyvyn parantamisesta 21.12.2007/1277</t>
  </si>
  <si>
    <t>Varustamoille palautetaan kauppa-alustukena niiden maksamia välillisiä työvoimakustannuksia (mm. ennakonpidätys ja eläkevakuutusmaksu).</t>
  </si>
  <si>
    <t xml:space="preserve">Kyseessä julkisen palvelun velvoite (SGEI-tuki). </t>
  </si>
  <si>
    <t>Liian korkean luotsausmaksun estämiseksi ja palvelun saatavuuden turvaamiseksi Finnpilot Pilotage Oy:lle maksetaan korvaus luotsauksesta Saimaan kanavalla.</t>
  </si>
  <si>
    <t>Finnpilot Pilotage Oy:lle aiheutuvat ylimääräiset kustannukset korvataan julkisista varoista toteutuneiden kustannusten perusteella.</t>
  </si>
  <si>
    <t>Alueellisten lentoyhteyksien ja saavutettavuuden turvaaminen</t>
  </si>
  <si>
    <t>Harkinnanvarainen määräraha</t>
  </si>
  <si>
    <t>Tuki myönnetään lentoliikenteen valtiontukisuuntavii-vojen mukaisesti</t>
  </si>
  <si>
    <t>Tukea myönnetään taloudelliseen toimintaan, investointeihin ja ei-taloudelliseen toimintaan</t>
  </si>
  <si>
    <t>Maksettava korkotuki 5,0 M€, takausten piiriin hyväksyttävä lainamäärä 1 100 M€ (arvio)</t>
  </si>
  <si>
    <t>Tavoite: Kohtuuhintaisten vuokra- ja asumisoikeusasuntojen tuottaminen pienituloisille kotitalouksille suurille kasvuseuduille. Markkinapuute: Kasvuseuduille ei markkinaehtoisesti synny riittävästi kohtuuhintaisia asuntoja.</t>
  </si>
  <si>
    <t>Yritys saa valtiolta tukea vastineeksi siitä, että asunnot ovat 40 vuotta kohtuuvuokraisia ja asukkaat valitaan sosiaalisin perustein (tuki kanavoituu asukkaiden hyväksi edullisempien vuokrien muodossa).</t>
  </si>
  <si>
    <t>Kohdentuminen: Investointi. Tukimuoto: Korkotuki ja valtion täytetakaus.</t>
  </si>
  <si>
    <t>Sama kuin yllä (avustus on lisätuki korkotukea ja takauksen saaville hankkeille)</t>
  </si>
  <si>
    <t>Tukea myönnetty vaihtelevin määrin vuodesta 2008 alkaen em. ongelman poistamiseksi. Jossain määrin suhdanneluonteinen (rakennusala). Ei kompensaatio menetetystä etuudesta tai kv. muutoksesta.</t>
  </si>
  <si>
    <t>Sama kuin yllä</t>
  </si>
  <si>
    <t>Kohdentuminen: Investointi. Tukimuoto: Avustus</t>
  </si>
  <si>
    <t>Tavoite: Kohtuuhintaisten ja laadukkaiden asuntojen tuottaminen erityistä tukea asumisessaan tarvitseville ryhmille, kuten vammaisille ja vanhuksille. Markkinapuute: Näille ryhmille ei markkinaehtoisesti tuoteta riittävän paljon kohtuuvuokraisia ja laadukkaita asuntoja eri puolille maata.</t>
  </si>
  <si>
    <t>Tuki käyttöön 2005 em. ongelman poistamiseksi (samaan aikaan RAY vähensi merkittävästi omia avustuksiaan ko. tarkoitukseen). Ei suhdannetuki eikä kompensaatio menetystä etuudesta tai kv. muutoksesta.</t>
  </si>
  <si>
    <t>Tuella katetaan niitä erityisiä tila- tai varusteratkaisuja, joita erityisryhmille tarkoitetuissa asunnoissa tarvitaan.</t>
  </si>
  <si>
    <t>Tavoite: Väestöltään väheniville alueilla sijaitsevien, asuntojen vajaakäytöstä kärsivien vuokrataloyhteisöjen talouden tervehdyttäminen tai toiminnan hallittu alasajo. Markkinapuute: Asuntojen vajaakäyttö muodostaa riskin talojen omistajien, asukkaiden ja valtion (aravalainan myöntäjä) kannalta.</t>
  </si>
  <si>
    <t>Tuki käyttöön 2006 em. ongelman poistamiseksi. Ei suhdannetuki eikä kompensaatio menetetystä etuudesta tai kv. muutoksesta.</t>
  </si>
  <si>
    <t>Avustuksilla tavoitellaan vuokrataloyhteisöjen toiminnan saamista kannattavaksi tai tuetaan toiminnan hallittua alasajoa.</t>
  </si>
  <si>
    <t>Kohdentuminen: Toiminnan kehittäminen. Tukimuoto: Avustus, akordi (ja lainaehtojen lievennykset)</t>
  </si>
  <si>
    <t>TÄMÄ POIS, TUKIJÄRJESTELMÄ OLLUT KÄYTÖSSÄ VAIN YHTENÄ VUONNA (2015)</t>
  </si>
  <si>
    <t>Takausten piiriin hyväksyttävä lainamäärä 100 M€ (arvio)</t>
  </si>
  <si>
    <t>Tavoite: Vuokra-asuntojen tuottaminen kasvukeskusalueille. Markkinapuute: Kasvukeskuksissa on pulaa kohtuuhintaisista vuokra-asunnoista.</t>
  </si>
  <si>
    <t>Tuki käyttöön 2008 em. ongelman poistamiseksi. Ei suhdannetuki eikä kompensaatio menetetystä etuudesta tai kv. muutoksesta.</t>
  </si>
  <si>
    <t>Lainalle myönnetään valtion takaus vastineeksi siitä, että asunnot ovat vähintään 20 vuotta vuokrakäytössä.</t>
  </si>
  <si>
    <t>Kohdentuminen: Investointi. Tukimuoto: Valtion täytetakaus</t>
  </si>
  <si>
    <t xml:space="preserve">SGEI - Osa asumisen tukien määristä on arvioita, sillä tässä vaiheessa vuotta ei vielä tiedetä, mikä tulee olemaan vuoden aikana maksettavien tukien määrä (esim. maksettavien korkotukien määrää ei ilmoiteta valtion budjetissa vaan se riippuu korkotason muutoksista, ja aravalainoihin liittyvien avustusten osalta myönnetyt avustukset tulevat joka tapauksessa alittamaan niihin budjetissa varatun määrän).
- Korkotukilainojen ja takauslainojen (rivit 64 ja 69) osalta taulukkoon on merkitty arvio valtion takauksen piiriin tänä vuonna hyväksyttävien lainojen kokonaismäärästä (eli kyse on takauksen piiriin tulevien lainojen pääoman määrästä, ei varsinaisen valtiontuen määrästä).
- Taulukon rivillä 68 olevan tukimuodon voi poistaa, sillä sitä on myönnetty vain yhtenä vuotena (2015) eikä tukiohjelman jatkamisesta ole mitään suunnitelmia.
</t>
  </si>
  <si>
    <t>Laki (9/2014) koskien yrityksen kehittämisavustusta ja toimintaympäristön kehittämisavustusta astui voimaan 1.7.2014. Ko. lailla toteutaan pitkälti rakennerahasto-ohjelman 2014-2020 painopisteitä liittyen pk-yritysten kasvuun, uudistumiseen sekä kansainvälistymiseen ja lain käyttöönotto liittyy ko. ohjelmakauteen.</t>
  </si>
  <si>
    <t xml:space="preserve">Yrityksen kehittämisavustusta myönnetään yritysten liiketoimintaosaamisen kehittämiseen, kansainvälistymiseen sekä tuotteiden, palvelujen ja tuotantomenetelmien kehittämiseen ml. aineettomat ja aineelliset investoinnit.                                                                                                                       Tuki on avustusmuotoista. Yrityksen kehittämisvustus kohdistuu pk-yrityksille. Poikkeustapauksessa kehittämisavustusta voidaan myöntää suurille yrityksille Itä- ja Pohjois-Suomessa.                                                                                                                                                                                                      Toimintaympäristön kehittämisavustusta myönnetään yr.toiminnnan kannalta tarpeellisiin selvityksiin, yritysten tarvitsemien palvelujen kehittämiseen sekä yritysten yhteistyön edistämiseen.  Tuki on avustusmuotoista. Toimintaympäristön kehittämisavustusta myönnetään voittoa tavoittelemattomille julkisille ja yksityisille yhteisöille sekä säätiöille.                         </t>
  </si>
  <si>
    <t xml:space="preserve">Taloudellinen kasvu, ja työllisyys sekä muut elinkeinopoliittiset tavoitteet.  Pk-yritysten kasvu, uudistuminen  ja kehittyminen sekä yritysten toimintaedellytysten parantaminen. Myönnettävillä avustuksilla tuen saajat pystyvät toteuttamaan riskipitoisempia, merkittävämpiä ja nopeammin kasvuun, uudistumiseen, liiketoimintaosaamisen ja kv-valmiuksien kehittämiseen liittyviä hankkeita. Avustus usein mahdollistaa näiden hankkeiden muun rahoituksen toteutumisen. </t>
  </si>
  <si>
    <t>MAA JA METSÄTALOUS</t>
  </si>
  <si>
    <t>Yritysten kehittämispalvelut</t>
  </si>
  <si>
    <t>de minimis</t>
  </si>
  <si>
    <t>kansallinen</t>
  </si>
  <si>
    <t>Otettu käyttöön 2014. Kehitettiin ns. tuotteistettujen asiantuntijapalveluiden korvaajaksi.</t>
  </si>
  <si>
    <t>Asiantuntijoilta kilpailuttamalla hankittuja analyysi-ja konsultointipalveluja sekä avainhenkilöille suunnattuja koulutuspalveluja.</t>
  </si>
  <si>
    <t xml:space="preserve">Yrityksen liiketoiminnan analysoimiseksi ja kehittämiseksi tarkoitettujen konsultointi- ja koulutuspalvelujen hankintaan, myönnetään palveluna. Palvelut kohdennetaan pk-yrityksiin ja koulutusten osalta pk-yritysten johtoon/avainhenkilöihin </t>
  </si>
  <si>
    <t>Uudistuvat maakuntien kasvupalvelujen uudistuksen yhteydessä</t>
  </si>
  <si>
    <r>
      <t xml:space="preserve">Tavoitellaan pk-yritysten </t>
    </r>
    <r>
      <rPr>
        <u/>
        <sz val="11"/>
        <color theme="3"/>
        <rFont val="Calibri"/>
        <family val="2"/>
        <scheme val="minor"/>
      </rPr>
      <t>kasvua</t>
    </r>
    <r>
      <rPr>
        <sz val="11"/>
        <color theme="3"/>
        <rFont val="Calibri"/>
        <family val="2"/>
        <scheme val="minor"/>
      </rPr>
      <t>, uudistumista, kansainvälistymistä sekä työllisyyttä. Ilman tuettua matalan kynnyksen palvelutarjontaa yrityksiä ei saataisi analysoimaan toimintansa kehittämistarpeita ja aloittamaan liiketoimintansa kehittämistä kasvun aikaansaamiseksi.</t>
    </r>
  </si>
  <si>
    <t>Nykyinen asetus alueellisesta kuljetustuesta astui voimaan v. 2015. Tuella kompensoidaan syrjään ja harvaan asuttujen alueiden pk-yrityksille niiden valmistamien tuotteiden pitkistä kuljetusmatkoista aiheutuvia kuljetuskustannuksia.</t>
  </si>
  <si>
    <t xml:space="preserve">Tuki on toimintatukea ja maksetaan yrityksille jälkikäteen tapahtuneiden kuljetusten perusteella. </t>
  </si>
  <si>
    <t>Kaivostoiminta on sekä alennetun sähköverokannan että energiaveroleikkurin piirissä.</t>
  </si>
  <si>
    <t>Kaivostoiminta</t>
  </si>
  <si>
    <t>Vientiteollisuuden sekä kotimaisten tuottajien kansainvälisen kilpailukyvyn ylläpitäminen</t>
  </si>
  <si>
    <t>Suomessa kulutetulle sähkölle on käytössä kaksi verokantaa. Alennetun verokannan piirissä ovat teollisuus, kasvihuoneet ja konesalit. Normiksi on katsottu ylempi verokannoista ja verotueksi kahden eri sähköverokannan erotus.</t>
  </si>
  <si>
    <t>Teollisuus, kasvihuoneet ja konesalit</t>
  </si>
  <si>
    <t>Käsiteltävä yhdessä energiaintensiivisten yritysten verotuen kanssa</t>
  </si>
  <si>
    <t>Energiaintensiivisen teollisuuden ja kasvihuoneiden kilpailukyvyn edistäminen</t>
  </si>
  <si>
    <t xml:space="preserve">Teollisuus ja kasvihuoneet ovat energiaintensiivisen teollisuuden veronpalautuksen piirissä. Tämän ns. veroleikkuri palauttaa yrityksille 85 % tilikaudella maksetuista kaikista energiaveroista vähennettynä 0,5 % yrityksen jalostusarvosta ja 50 000 eurolla. Keskimääräinen palautusprosentti leikkurin piiriin päässeellä lähes 150 yrityksellä (2015) on yli 70 % maksetuista energiaveroista ja suurimmillaan yli 80 %. Palautus maksetaan menomomentilta </t>
  </si>
  <si>
    <t>Käsiteltävä yhdessä sähköverotuen kanssa</t>
  </si>
  <si>
    <t>Kotimaisen maatalouden kilpailukyvyn edistäminen</t>
  </si>
  <si>
    <t>Maataloudelle maksetaan palautusta sen maksamista kevyen polttoöljyn, biopolttoöljyn ja raskaan polttoöljyn veroista. Tukea maksetaan energiasisältöveron osalta.</t>
  </si>
  <si>
    <t>Maatalous</t>
  </si>
  <si>
    <t>Alle 15 miljoonaa litraa tuottavien pienpanimoiden alkoholiveroa alennetaan porrastetusti 0-50 %</t>
  </si>
  <si>
    <t>Pienpanimoala</t>
  </si>
  <si>
    <t xml:space="preserve">Turpeen kilpailukyvyn tukeminen suhteessa esim. kivihiileen. Huoltovarmuus. </t>
  </si>
  <si>
    <t>Yhdistetyn tuotannon kilpailukyvyn säilyttäminen energiatehottomampaan erillistuotantoon nähden. Päästökaupan kanssa päällekäisen CO2-ohjauksen vähentäminen</t>
  </si>
  <si>
    <t>Käyttöön 2011 energiaveroreformin ja merkittävien korotusten yhteydessä</t>
  </si>
  <si>
    <t>CHP-käytön CO2-vero on puolitettu</t>
  </si>
  <si>
    <t>Erityisesti hyötyliikententeen (kuorma-autot, bussit, pakettiautot) verotuki.</t>
  </si>
  <si>
    <t>Tukea pienennetty 7,9 snt/l vuonna 2012, jolloin myös dieselhenkilöautojen käyttövoimaveroa alennettiin vastaavasti. Tämän jälkeen tehdyissä liikenteen polttonesteiden veronkorotuksissa tuki pidetty absoluuttisesti saman suuruisena</t>
  </si>
  <si>
    <t>Tukea paljon työkoneita hyödyntäviä aloja, kuten tietöitä, rakentamista ja maatalous- ja metsätyötä pienentämällä työkoneiden käyttökustannuksia verrattuna kustannuksiin, jotka syntyisivät jos työkoneissa käytettäisiin liikennekäytön polttoaineita</t>
  </si>
  <si>
    <t>Verotueksi on määritelty työkoneiden polttoaineiden verotaso verrattuna liikenteen polttonesteiden verotasoon. Tämä työkoneiden polttoaineen lasken-nallinen taso on sama kuin liikennekäytössä käytettävän dieselöljyn laskennallinen taso. Dieselöljyyn sovelletaan laskennallista tasoa alempaa verotasoa. Vaihtoehtoisesti työkoneita voitaisiin käsitellä omana luokkanaan eikä verrata liikenteen polttonesteisiin. Esim. energiaverodirektiivi tunnistaa työ-konekäytölle omat verotasot ja myös kansainvälisesti työkonepolttoaineita verotetaan kevyemmin kuin liikenteen polttonesteitä.</t>
  </si>
  <si>
    <t>Rakennussektori, maa- ja metsätalous</t>
  </si>
  <si>
    <t>Tuki verrattuna dieselöljyn nykyiseen verotasoon (ts. siihen että työkoneissä käytettäisiin dieselöljyä) 235 MEUR ja verrattuna siihen tasoon, jossa dieselöljyllä ei olisi verotukea (liikenteen polttonesteiden verorakenteen mukainen taso) 444 MEUR</t>
  </si>
  <si>
    <t>Verottomuus</t>
  </si>
  <si>
    <t>Raideliikenne</t>
  </si>
  <si>
    <t>Esim. tavallisen taksiauton autoverosta saa alennusta maksimissaan 4 800 euroa</t>
  </si>
  <si>
    <t>Taksiliikenne</t>
  </si>
  <si>
    <t xml:space="preserve">Verotuki puolitettiin maaliskuussa 2015 </t>
  </si>
  <si>
    <t>Verotuksen poistojärjestelmästä säädettiin laissa elinkeinotulon verottamisesta vuonna 1968. Kyseessä ei ole suhdannetuki eikä korvaus menetetystä etuudesta.</t>
  </si>
  <si>
    <t xml:space="preserve">Verotukea aiheuttavat säännökset sallivat hankintamenon vähentämisen etupainotteisesti ja poistojen tekemisen yhtenä eränä menojäännöksestä, minkä johdosta kyseessä on verotuki siltä osin kuin verotuksen poistot ylittävät teknistaloudellisen kulumisen mukaiset poistot. Verotukea muodostuu myös siitä, että irtaimen käyttöomaisuuden luovutushintoja ei lueta verotuksessa suoraan tuloksi, vaan ne tuloutetaan epäsuorasti vähentämällä ne menojäännöksestä. 
</t>
  </si>
  <si>
    <t xml:space="preserve">Säännös on pysyvä ja kohdistuu kaikkiin elinkeinotoimintaa ja maatilatalouden toimintaa harjoittaviin verovelvollisiin sekä sellaisiin tuloverolain mukaista toimintaa harjoittaviin verovelvollisiin, jotka ovat kirjanpitovelvollisia tai käyttävät irtainta käyttöomaisuutta tulonhankkimistoimintaan. Irtaimen käyttöomaisuuden hankintamenon poistamiseen sisältyvän verotuen arvioidaan kohdistuvan suureksi osaksi yhteisöveron tuottoon, sillä valtaosa poistoista on yhteisöjen tekemiä. Liikkeen- tai ammatinharjoittajien, henkilöyhtiöiden ja maatilatalouden harjoittajien osalta vaikutukset kohdistuvat ansio- ja pääomatuloveroihin. </t>
  </si>
  <si>
    <t xml:space="preserve">Taulukon vaikutusarvio on kokonaisverotuottovaikutus. Tuki vaikuttaa sekä valtion, kuntien,  kirkon, ja KELA:n verotuloihin. </t>
  </si>
  <si>
    <t xml:space="preserve">Osaamiseen perustuvan rakennemuutoksen tukeminen, työn tuottavuuden lisääminen, työurien pidentäminen, työntekijöiden työhyvinvoinnin parantaminen ja muutostilanteisiin sopeutuminen </t>
  </si>
  <si>
    <t>Tuen käyttöönotosta sovittiin osana ns. työmarkkinaosapuolten raamisopimusta vuonna 2011 ja otettiin käyttöön vuoden 2014 alusta. Tuki ei ole suhdannetuki eikä kompensaatio menetetystä etuudesta.</t>
  </si>
  <si>
    <t>Koulutusvähennys on työntekijöiden koulutukseen perustuva lisävähennys, jonka työnantaja saa tehdä elinkeinoverotuksessa tai maatalouden verotuksessa. Koska lisävähennys alentaa henkilöstökoulutukseen liittyviä kustannuksia, sen on ajateltu lisäävän yritysten kannustimia kouluttaa henkilöstöään.</t>
  </si>
  <si>
    <t xml:space="preserve">Elinkeinotoimintaa tai maataloutta harjoittava työnantaja saa vähentää elinkeinotoiminnan tai maatalouden tulosta koulutusvähennykseksi nimettävän laskennallisen vähennyksen. Vähennys on 50 % yrityksen keskimääräisestä päiväpalkasta. Vähennysoikeus koskee vain niitä työnantajia, jotka ovat laatineet yhteistoiminnasta yrityksissä annetussa laissa (334/2007) tai taloudellisesti tuetusta ammatillisen osaamisen kehittämisestä annetussa laissa (1136 /2013) tarkoitetun koulutussuunnitelman. Koulutusvähennys on säädetty pysyväksi. Vähennyksen piiriin kuuluvat yksityisen sektorin työnantajat. Julkisyhteisöt ovat oikeutettuja saamaan koulutusvähennystä vastaavaa koulutuskorvausta koulutuksen korvaamisesta annetun lain (1140/2013) nojalla. Koulutusvähennys on ylimääräinen vähennys ja luetaan kokonaisuudessaan verotueksi. Koulutusvähennys on 50 % yrityksen keskimääräisestä päiväpalkasta. </t>
  </si>
  <si>
    <t xml:space="preserve">TEM on käynnistänyt selvityshankkeen koulutusvähennyksen vaikutuksista. Taulukon vaikutusarvio on kokonaisverotuottovaikutus. Tuki vaikuttaa sekä valtion että  kuntien verotuloihin. </t>
  </si>
  <si>
    <t>Elinkeinoverotuksen varaukset ovat valtaosin jäänteitä 1990-luvun alkua ennen voimassa olleesta verojärjestelmästä, jossa varausten rooli oli suuri. Nykyään varausten rooli on pieni ja niiden käyttöä säännellään tarkasti. Tuki ei ole suhdannetuki, päinvastoin sillä saattaa olla suhdanteita voimistava vaikutus. Tuki ei ole kompensaatio menetetystä etuudesta.</t>
  </si>
  <si>
    <t xml:space="preserve">Toimintavaraus on tulkittu normissa verotukea aiheuttavaksi. Se kohdistuu suppeaan joukkoon ja sillä on tukitarkoitus. Toimintavaraus on luonteeltaan jaksotusetu jonka puitteissa verojen maksun myöhentäminen on mahdollista. Toimintavaraus saa olla enintään 30 prosenttia tilikauden päättymistä edeltäneiden 12 kuukauden aikana maksettujen ennakonpidätyksen alaisten palkkojen yhteismäärästä. Sen laskentaperuste löytyy kirjanpidosta. Tuloslaskelman palkat eivät kuitenkaan sellaisinaan kelpaa. </t>
  </si>
  <si>
    <t xml:space="preserve">Yksityinen liikkeenharjoittaja, yhtymä ja kuolinpesä, jonka osakkaina on vain luonnollisia henkilöitä tai kuolinpesiä, ovat oikeutettuja toimintavarauksen tekemiseen. </t>
  </si>
  <si>
    <t>Taulukon vaikutusarvio on kokonaisverotuottovaikutus. Tuki vaikuttaa valtion ja kuntien verotuloihin.</t>
  </si>
  <si>
    <t>Vakuutuslaitosten lakisääteiset siirrot korvaus- ja vakuutusmaksuvastuuseen ja eläkelaitosten sitoumuksista johtuvan vastuun peittämiseen tarvittavat määrät ovat vähennyskelpoisia. Purkautuessaan myöhemmin vastuiden peittämiseen tarvitut määrät ovat yhtiölle veronalaista tuloa. Vastuisiin tehtyjen siirtojen vähennykset voivat muodostaa verotukea, jos vähennysten määrä ylittää varautumisen todennäköiseen menoon. Näihin siirtoihin sisältyy tasoitusmäärä, joka on luonteeltaan tuloksentasauserä (tuloennakkoa). Koska tasoitusmäärä ei perustu kiinteästi lainsäädäntöön ja yhtiöillä on jonkin verran harkintavaltaa varauksen tekemiseen, tasoitusmäärä aiheuttaa verotukea.</t>
  </si>
  <si>
    <t xml:space="preserve">Kotimaisen elokuvatuotannon tukijärjestelmän hahmottuessa elokuvatuottajien tuotantotuki sai verovapauden vuonna 1958. Verovapaus on säädetty pysyväksi. </t>
  </si>
  <si>
    <t xml:space="preserve">Tuotantotuki on vapautettu verosta. </t>
  </si>
  <si>
    <t xml:space="preserve">Tuotantotuen jakaa elokuvasäätiö. Elokuvasäätiö päättää tuotantotuen ja näin ollen myös verotuen kohdistamisesta. </t>
  </si>
  <si>
    <t xml:space="preserve">Jälleenhankintavaraus on tuloksentasauserä, jonka puitteissa verojen maksua voidaan myöhentää. </t>
  </si>
  <si>
    <t>-</t>
  </si>
  <si>
    <t>T</t>
  </si>
  <si>
    <t>Pera ohjelma auttaa yrityksiä vaikean rakenneuudistuksen yli. Pk yritysten lainoina ja takauksina annettu tuki ei ole suhdannetuki.</t>
  </si>
  <si>
    <t>Asetus uusittu ja myönnetään Tekesin kautta</t>
  </si>
  <si>
    <t>Y</t>
  </si>
  <si>
    <t>Kehitysyhteistyö, sisältyy myös liiketoiminnan kehittämisnäkökulma ja auttaa suomalaisia yrityksiä pääsemään kehittyville markkinoille.</t>
  </si>
  <si>
    <t>Y+T</t>
  </si>
  <si>
    <t>Tuki myönnetään hyväksyttäviä investointikustannuksia vastaan. Tukimuotona avustus. Yrityksille ja yhteisöille, kuten kunnille. Ei asunto-osakeyhtiöille, asuinkiinteistöille tai maatiloille. Käytännössä vastaava kuin energiatuki mutta on kärkihankkeena haluttu kirjata omalla momentille.</t>
  </si>
  <si>
    <t>Tuki on otettu käyttöön 1987 tukemaan valtakunnallisen öljyjätehuollon järjestämistä. Tuki on kompensoinut valtakunnallisen öljyjätehuollon järjestämisestä aiheutuneita kuluja.</t>
  </si>
  <si>
    <t>Tukea on annettu silloin, kun voiteluöljyjätteen myynnistä saadut tulot eivät ole kattaneet öljyjätehuollon järjestämisestä aiheutuneita kuluja.</t>
  </si>
  <si>
    <t>Öljyjätehuollon järjestämiseen liittyvät kustannukset (keräys, kuljetus, varastointi, käsittely)</t>
  </si>
  <si>
    <t>T+Y</t>
  </si>
  <si>
    <t>Vuoden 2016 osalta valtuus on 127,8 milj. €, josta EU-osuus on 57,850 milj. €, ja tämän samoin kuin vuodelta 2015 käyttämättä jääneen ja vuodelle 2016 siirtyneen valtuuden (noin 344 milj. € + edellä oleva noin 128 milj. € = yhteensä noin 472 milj. €) puitteissa on voitu tehdä päätöksiä vuoden 2016 aikana.</t>
  </si>
  <si>
    <t>EU-osarahoitteinen</t>
  </si>
  <si>
    <t>Tavoitteena on monipuolistaa, uudistaa ja lisätä maaseudun elinkeinotoimintaa, parantaa maaseudun yritysten toimintaedellytyksiä ja kehittää niiden kilpailukykyä sekä kehittää maaseutua ja lisätä maaseudun elinvoimaa.</t>
  </si>
  <si>
    <t>Tuki on otettu käyttöön Manner-Suomen maaseudun kehittämisohjelmassa 2014–2020. Tuesta on säädetty kansallisesti kehittämistukilaissa (28/2014) ja valtioneuvoston asetuksella (80/2015) maaseudun yritystuen osalta sekä kehittämishanketukien osalta valtioneuvoston asetuksella (1174/2014). Kyseessä ovat investointi- ja kehittämistuet. Tuki ei ole suhdannetuki eikä kompensaatio.</t>
  </si>
  <si>
    <t>EU:n maaseutuasetuksen mukaisesti yritysrahoitusta voidaan myöntää investointeihin sekä yritystoiminnan aloittamiseen maaseudulla. Tukimuotona on avustus. Tuki kohdentuu mikro- ja pienyrityksille. Kehittämishanketuessa tukea voidaan myöntää toimenpiteestä riippuen osaamisen ja tiedon kasvattamiseen, palvelujen ja saavutettavuuden parantamiseen, yhteisöllisyyden ja osallisuuden lisäämiseen, yrittäjien yhteistyön ja yritystoiminnan uudistumisen / innovaatiotoiminnan parantamiseen. Kehittämishanketuessa tukimuotona on avustus ja tukea voidaan myöntää julkisoikeudelliselle tai yksityisoikeudelliselle yhteisölle (osassa toimenpiteitä yleishyödyllisyyden vaatimus). Hyödynsaajia ovat maaseudun yrittäjät ja asukkaat, myös vapaa-ajan asukkaat. Kehittämishanketukea voidaan myöntää kehittämistoimiin ja yleishyödyllisiin investointeihin (kuten laajakaistayhteyksien rakentamiseen).</t>
  </si>
  <si>
    <t>Kestävän metsätalouden määräaikaisen rahoituslain (34/2015) 1 § todetaan, että tuen tarkoituksena on: lisätä metsien kasvua, pitää yllä metsätalouden tieverkkoa, turvata metsien biologista monimuotoisuutta ja edistää metsien sopeutumista ilmastonmuutokseen. Metsien kasvun lisäämisellä edistetään samalla hiilensidontaa, joka on yksi toimenpide ilmastonmuutoksen hillinnässä. Lisäksi tuella edistetään suometsien vesiensuojelutoimenpiteiden tekemistä, joiden avulla pyritään estämään muun muassa kiintoaineen kulkeutumisesta aiheutuvia haittoja.</t>
  </si>
  <si>
    <t xml:space="preserve">Ilmastonmuutoksen hillintä ja siihen sopeutuminen, luonnon monimuotoisuuden turvaaminen sekä haitallisten vesistövaikutusten ehkäisy ovat esimerkkejä ns. ulkoisvaikutuksiin liittyvistä markkinattomista hyödyistä, joiden tukeminen on taloustieteellisesti perusteltuja.   </t>
  </si>
  <si>
    <t>Onko kyseessä suhdannetuki (matalasuhdanne, rakennemuutoksen lieventäminen).</t>
  </si>
  <si>
    <t>Ympäristötuen osalta kompensoidaan tukisopimuksen aikana menetetyksi arvioituja puunmyynnistä saatavia tuloja.</t>
  </si>
  <si>
    <t>Voimassaoleva tukijärjestelmä astui voimaan 1.6.2015. Ei ole suhdannetuki. Ympäristötuen osalta kompensoidaan tukisopimuksen aikana menetetyksi arvioituja puunmyynnistä saatavia tuloja.  Metsäluonnon hoitohankkeiden tuella edistetään monimuotoisuutta. Yleensä tuettavien toimenpiteiden rahoitusehtojen ohjaava vaikutus kohdistuu metsätalouden haitallisten ulkoisvaikutusten minimoimiseen (esim. suometsän hoitohankkeiden vesiensuojelutoimet, metsäteiden linjauksissa otetaan huomioon ympäristövaikutukset).</t>
  </si>
  <si>
    <t>Tuki tekee määritellyistä työlajeista ja toimenpiteistä taloudellisesti kannattavampia, jolloin toimenpiteitä toteutetaan määrällisesti enemmän kun ilman tukea. Tuki myönnetään joko toteutuneisiin kustannuksiin perustuen tai euromääräisenä tukena. Toteutuneista kustannuksista kompensoitaisiin tuella vain osa, jonka suuruus vaihtelee työlajeittain. Koska valtiotuki kattaa vain osan toimenpiteiden kokonaiskustannuksista, tuki edistää myös metsänomistajien omaa panostusta metsänhoito- ja metsänperusparannustöihin.</t>
  </si>
  <si>
    <t>Tuotantotuki, investointituki ja toiminnan kehittäminen. Tuki kohdistuu yksityiselle metsänomistajalle.</t>
  </si>
  <si>
    <t>Nykyiset tukiohjelmat 1.1.2015-31.12.2020. Tki-toimintaa tukemalla tavoitellaan elinkeinoelämän uudistumista, yritysten lisäarvoon perustuvan kansainvälisen kilpailukyvyn kehittymistä ja sitä kautta yritysten kasvua, työllistymisen paranemista ja talouden kasvua.  Tuet eivät ole suhdannetukea, eikä kompensaatio.</t>
  </si>
  <si>
    <t>Tuki kannustaa innovaatiotoimintaan, ulkopuolisen osaamisen hyödyntämiseen sekä tutkimusorganisaatioiden ja yritysten väliseen yhteistyöhön. Innovaatiotoiminnan kautta vaikuttaa elinkeinoelämän uudistumiseen ja pitkällä aikavälillä tuottavuuden kasvuun. Osaamisen leviämisen kautta tuella on ulkoisvaikutuksia.</t>
  </si>
  <si>
    <t>Tk-toiminta. Tukimuotoina avustukset ja lainat. Tuensaajina pääasiassa kansainvälistymällä kasvua hakevat yritykset.</t>
  </si>
  <si>
    <t>Avustusvaltuuden leikattu noin puoleen 2012 tasoon verrattuna. Pääkohderyhmänä kansainvälistymällä kasvua hakevat yritykset.</t>
  </si>
  <si>
    <t>Käynnistetty 1.1.2014</t>
  </si>
  <si>
    <t>Voi konkretisoitua luottotappioina valtion maksettavaksi.</t>
  </si>
  <si>
    <t>Kansainvälisen kilpaiuympäristön vuoksi tuki on merkittävä laivanrakennuksen toimialalle.</t>
  </si>
  <si>
    <t>Kannattamattoman toiminnan tuki yhtiölle. Oma laki.</t>
  </si>
  <si>
    <t>Tuulivoiman osalta kiintiö täynnä eli järjestelmä sulkeutumassa. Tukisumma on sitä suurempi mitä enemmän tuulivoimaa tuotetaan; tuotantotuki.</t>
  </si>
  <si>
    <t>Taloudellinen tai yhteiskunnallinen tavoite</t>
  </si>
  <si>
    <t>Tuen vaikutus yrityksen kilpailukykyyn (+/0/-)</t>
  </si>
  <si>
    <t>Uudist. vai säilyttävä? (+/0/-)</t>
  </si>
  <si>
    <t>Koko-nais-arvio</t>
  </si>
  <si>
    <t>Kommentteja</t>
  </si>
  <si>
    <t>+</t>
  </si>
  <si>
    <t>2014 lähtien vain tappiokorvaukset. Pera ei ole uudistava. Pera pelastaa vaikean vaiheen yli mahdollistaen riskinoton. Finnveran toiminnan tulee olla itsekannattavaa.</t>
  </si>
  <si>
    <t>Selvitetään mahdollisuutta yhdistää yritysten kehittämisavustukseen. Työ menossa.</t>
  </si>
  <si>
    <t>sin</t>
  </si>
  <si>
    <t>Kevään 2013 kehysriihessä päätetty tukijärjestelmä. Tukipäätökset vuoden 2014 aikana. Päättynyt. Vain maksatuksia jatkossa.</t>
  </si>
  <si>
    <t>SGEI, päättyy 31.12.2015</t>
  </si>
  <si>
    <t>?</t>
  </si>
  <si>
    <t>Verotus olisi teknisesti lähes mahdotonta</t>
  </si>
  <si>
    <t>Onko olemassa?</t>
  </si>
  <si>
    <t>uudelleen kohdennus tarpeen</t>
  </si>
  <si>
    <t>Nro</t>
  </si>
  <si>
    <t>TKI –toiminnan tukeminen (Tekesin avustukset yrityksille). Tukiohjelmat: tuki tutkimus- ja kehittämishankkeisiin, tuki nuorille innovatiivisille yrityksille, tuki pk-yritysten innovaatiotoimintaan, tuki innovaatioklusterien toimintaan ja investointeihin, tuki tutkimusinfran rakentamiseen ja uudistamiseen</t>
  </si>
  <si>
    <t>Lainat TKI-toimintaan (Tekes)</t>
  </si>
  <si>
    <t>Pääomasijoitus alkavien yritysten pääoma-sijoitustoimintaan (Tekes)</t>
  </si>
  <si>
    <t>Tukiohjelmat: pera ja pk-yrityksille lainoina ja takauksina myönnettävä investointituki. Finnvera</t>
  </si>
  <si>
    <r>
      <rPr>
        <sz val="11"/>
        <color rgb="FFFFFFFF"/>
        <rFont val="Times New Roman"/>
        <family val="1"/>
      </rPr>
      <t xml:space="preserve"> </t>
    </r>
    <r>
      <rPr>
        <sz val="11"/>
        <color rgb="FFFFFFFF"/>
        <rFont val="Calibri"/>
        <family val="2"/>
        <scheme val="minor"/>
      </rPr>
      <t>Yrityksen kehittämisavustus ja toimintaympäristön kehittämisavustus (uusittu 2015: pari tukea yhdistetty)</t>
    </r>
  </si>
  <si>
    <t>Kansainvälistymisavustus yritysten yhteishankkeisiin (valtuus)</t>
  </si>
  <si>
    <t>Finnpartnership -liikekumppanuusohjelma</t>
  </si>
  <si>
    <t>Eteläisen Afrikan alueellinen innovaatiotukihanke</t>
  </si>
  <si>
    <r>
      <t xml:space="preserve">Tuki kauppa-aluksille eli </t>
    </r>
    <r>
      <rPr>
        <sz val="11"/>
        <color rgb="FFFF0000"/>
        <rFont val="Calibri"/>
        <family val="2"/>
        <scheme val="minor"/>
      </rPr>
      <t>työvoimakustannustuki</t>
    </r>
  </si>
  <si>
    <t>Laivanrakennuksen innovaatiotuki</t>
  </si>
  <si>
    <t>Saimaan luotsauksen hintatuki</t>
  </si>
  <si>
    <t>Energiatuki (investointituki), Tukiohjelmat biojalostamohankkeet, merituulivoiman demohankkeet</t>
  </si>
  <si>
    <t>Syöttötariffi. Tuotantotuki. Tuulivoima, biokaasu, puupolttoaine, mesähakevoimalat</t>
  </si>
  <si>
    <t>LNG-terminaalien investointituki, valtuus</t>
  </si>
  <si>
    <t>Uusiutuvan energia ja uuden energiateknologian investointituki, hallituksen kärkihanke</t>
  </si>
  <si>
    <t>Öljyjätemaksulla rahoitettava öljyjätehuolto</t>
  </si>
  <si>
    <t>Mekongin alueen energia- ja ympäristökumppanuusohjelma</t>
  </si>
  <si>
    <t>Eteläisen ja Itäisen Afrikan energia- ja ympäristökumppanuusohjelma</t>
  </si>
  <si>
    <t>Palkkatuki (yrityksissä työskenteleville)</t>
  </si>
  <si>
    <t>Starttiraha</t>
  </si>
  <si>
    <t>Kuljetustuki</t>
  </si>
  <si>
    <t>Lentoasemaverkon ulkopuolisten lentoasemien valtiontuet</t>
  </si>
  <si>
    <t>Maa- ja puutarhatalouden tuki</t>
  </si>
  <si>
    <t>Tuki puuntuotannon kestävyyden turvaamiseen eli kestävän metsätalouden ohjelma (ns Kemera-tuki)</t>
  </si>
  <si>
    <t>Maaseutuelinkeinotoiminnan korkotuki</t>
  </si>
  <si>
    <t>Kansallinen ruokaketjun kehittäminen</t>
  </si>
  <si>
    <t>Eräät metsätalouden valtionavut</t>
  </si>
  <si>
    <t>Dieselpolttoaineen normia alempi verokanta (josta vähennetty henkilöautojen käyttövoimaverosanktio)</t>
  </si>
  <si>
    <t xml:space="preserve">Työkoneissa käytetyn kevyen polttoöljyn dieseliä alempi verokanta </t>
  </si>
  <si>
    <t>Raideliikenteen sähkön verottomuus</t>
  </si>
  <si>
    <t xml:space="preserve">Taksien autoverohuojennus </t>
  </si>
  <si>
    <t>Turpeen normia alempi verokanta</t>
  </si>
  <si>
    <t>Yhdistetty sähkön ja lämmön tuotanto (CHP), puolitettu CO2–vero, eli hiilidioksidiveron alennus</t>
  </si>
  <si>
    <t>Irtaimen käyttöomaisuuden hankintamenon poistamiseen sisältyvä verotuki</t>
  </si>
  <si>
    <t>Koulutusvähennys</t>
  </si>
  <si>
    <t xml:space="preserve">Toimintavaraus, EVL 46 a § </t>
  </si>
  <si>
    <t xml:space="preserve">Takuuvaraus, EVL 47 § </t>
  </si>
  <si>
    <t xml:space="preserve">Asuintalovaraus, L 846/1986 </t>
  </si>
  <si>
    <t xml:space="preserve">Laki tuotannollisten investointien väliaikaisesti korotetuista poistoista </t>
  </si>
  <si>
    <t>Eläkevakuutusyhtiöiden yms. lisävakuutusvastuuta varten tekemä varaus EVL 48§a</t>
  </si>
  <si>
    <t xml:space="preserve">Luottotappiovarauksen vähennyskelpoisuus, EVL 46 § 1 mom. </t>
  </si>
  <si>
    <t xml:space="preserve">Tasoitusmäärä, EVL 8 § 1 mom. 10 k </t>
  </si>
  <si>
    <t>Elokuvatuottajien verovapaa tuotantotuki</t>
  </si>
  <si>
    <t xml:space="preserve">Pienpanimoiden veronhuojennus </t>
  </si>
  <si>
    <t xml:space="preserve">Kuluvan käyttöomaisuuden jälleenhankintavaraus vähennyskelpoisuus </t>
  </si>
  <si>
    <t>Metsävähennys, TVL 55 §</t>
  </si>
  <si>
    <t xml:space="preserve">Metsätalouden pääomatulosta myönnettävä menovaraus, TVL 111 § </t>
  </si>
  <si>
    <t>Kaivostoiminnan alempi sähköverokanta (veroluokka II) ja energiaintensiivisten veroleikkuri</t>
  </si>
  <si>
    <t>Teollisuuden ja kasvihuoneiden alempi sähköverokanta (veroluokka II) (tuki=(vero I) - ( vero II))  ns Konesalien sähköveron alennus</t>
  </si>
  <si>
    <t>Energiaintensiivisten yritysten veronpalautus (pl kaivostoiminta)</t>
  </si>
  <si>
    <t>Maatalouden energiaveron palautus  eli eräistä maataloudessa käytettävistä energiatuotteista maksettava valmisteveronpalautus</t>
  </si>
  <si>
    <t>Puupohjaisten polttoaineiden verottomuus</t>
  </si>
  <si>
    <t xml:space="preserve"> -</t>
  </si>
  <si>
    <t>Toimijoiden kustannusten alentaminen. Ei arvonlisään perustuvaa kikyä. Alueellinen näkökulma. Ruotsissa käytössä. Tulisi tarkastella osana harvaan asutulla alueella olevien yritysten kustannusrakennetta. Vastaavasti esim kaupunkialueella on suuremmat kiinteistökustannukset ja työvoimakustannukset. Ylläpitävää.</t>
  </si>
  <si>
    <t xml:space="preserve"> +</t>
  </si>
  <si>
    <t>Hlöperusteinen</t>
  </si>
  <si>
    <t xml:space="preserve">Koulutusvähennys on uusi vähennys, joka otettiin  käyttöön vuoden 2014 alusta. </t>
  </si>
  <si>
    <r>
      <t xml:space="preserve">Toimintavaraus saattaa voimistaa suhdannevaihteluja niiden tasaamisen sijaan, koska toimintavarausta tehdään usein hyvinä aikoina ja puretaan huonoina aikoina. Toimintavaraus kohdistuu työvoimavaltaisiin aloihin voimakkaammin kuin pääomavaltaisiin aloihin, koska varauksen pohjana on palkkasumma. </t>
    </r>
    <r>
      <rPr>
        <u/>
        <sz val="11"/>
        <color rgb="FF1F497D"/>
        <rFont val="Calibri"/>
        <family val="2"/>
        <scheme val="minor"/>
      </rPr>
      <t>Ehdotus: Käynnistetään selvitys toimintavarauksen sekä muiden varausten tarkoituksenmukaisuudesta nykyolosuhteissa. EI OLE TUKI?</t>
    </r>
  </si>
  <si>
    <t>Kaivoksyritykset saavat leikkurin kautta tukea 5,7 milj. ja sähkö II kautta noin 12 milj. Ehdotetaan poistettavaksi molemmat tuet. Kaivosteollisuus ei kuulu päästökauppasektoriin, kuten muut tuen piirissä olevat. Tuen kohteena energian käyttö, ei tuotanto. Kikyä säilyttävä, kustannusperusteinen.</t>
  </si>
  <si>
    <t>Valtionapu maaseudun elinkeinojen kehittämiseen</t>
  </si>
  <si>
    <t>Ks. Yllä</t>
  </si>
  <si>
    <t xml:space="preserve">Uudella ohjelmakaudella 2014-2020 käytettävissä 300 milj. Ensimmäiset haut vasta 2015, minkä vuoksi 2014 ei rahaa käytettävissä. Tuen yhteensovittaminen yritysten investointi- ja kehittämisavustuksen kanssa valmisteilla. Käynnistetty kokeiluja 2016 yhteisistä tukiprosesseista ja ne on arvioitu hyödyllisiksi ELY:ssä. Tuki voitaisiin yhdistää yritysten kehittämisavustuksen kanssa. Kehyspäätöksessä 2015 leikattu maaseudun kehittämisohjelmasta, tarkoittaako tätä tukea?.  </t>
  </si>
  <si>
    <t>32.30.51. Valtuus sisältää oikeuden tehdä päätöksiä yritystukien lisäksi myös kehittämishankkeita varten. Yritystukien osalta päätöksenteko alkoi joulukuussa 2015 ja ensimmäiset maksut toteutettiin maaliskuussa 2016. Tietojärjestelmien viivästymisen takia maksaminen ei ole vielä edes kaikilta osin käynnistynyt, joten määrärahan käyttö jää momentilla 30.10.64 vuonna 2016 poikkeuksellisen vähäiseksi.  Määrärahaa arvioidaan tällä hetkellä tulevan käytetyksi enintään noin 47 milj. €, josta EU-osuus on noin 19 milj. € (LTAE III 2016).</t>
  </si>
  <si>
    <t>kansallinen,  EU osuus on 19</t>
  </si>
  <si>
    <t>kansallinen, EU osuus 58</t>
  </si>
  <si>
    <t>Maaseudun yritystuki, valtuus</t>
  </si>
  <si>
    <t xml:space="preserve"> 30.10.64, valtuus 66, määräraha 55</t>
  </si>
  <si>
    <t>32.60.41, valtuus 0 ja määräraha 41,8</t>
  </si>
  <si>
    <t>32.60.40, valtuus 35 ja määräraha 76,4</t>
  </si>
  <si>
    <t>32.20.43, lakkautetaan, valtuus 1 ja määräraha 8</t>
  </si>
  <si>
    <t>32.30.45. valtuus 149 (josta EU-ohjelma-rahoituksen osuus 124 ja mom. 32.30.45 osuus 25, josta v 2015 siirtynyt osuus 20 )</t>
  </si>
  <si>
    <t>Pääosin EU-ohjelmarahoitusta, 124</t>
  </si>
  <si>
    <t>32.20.83. valtuus 147, määräraha 142</t>
  </si>
  <si>
    <t>32.20.40, (2016 myös 32.01.42). valtuus 181, määräraha 214</t>
  </si>
  <si>
    <t>TKI-TOIMINTA JA KANSAINVÄLISTYMINEN</t>
  </si>
  <si>
    <t>ELINKEINOPOLIITTISET ERITYISTOIMET</t>
  </si>
  <si>
    <t>UUSIUTUVA ENERGIA</t>
  </si>
  <si>
    <t>TYÖLLISYYS- JA ALUEPOLITIIKKA</t>
  </si>
  <si>
    <t>YLEINEN ELINKEINOPOLITIIKKA</t>
  </si>
  <si>
    <t>Elinkeinoverotuksen varaukset ovat valtaosin jäänteitä 1990-luvun alkua ennen voimassa olleesta verojärjestelmästä, jossa varausten rooli oli suuri. Nykyään varausten rooli on pieni ja niiden käyttöä säännellään tarkasti. Kyseeessä ei ole suhdannetuki, vaan odotettavissa oleviin takuukorjauksiin ja niihin varautumiseen liittyvä verotuki. Tuki ei ole kompensaatio menetetystä etuudesta.</t>
  </si>
  <si>
    <t xml:space="preserve">Takuuvaraus on tuloksentasauserä, jonka puitteissa verojen maksua voidaan myöhentää. </t>
  </si>
  <si>
    <t xml:space="preserve">Rakennus-, laivanrakennus- tai metalliteollisuusliikettä harjoittava verovelvollinen saa vähentää verovuonna luovuttamiensa tiettyjen hyödykkeiden takuukorjauksista odotettavissa olevia menoja vastaavan takuuvarauksen. Realisointiperiaatteen mukaan varautuminen todennäköisiin takuukorjauksiin
aiheuttaa verotukea.
</t>
  </si>
  <si>
    <t>Tuleviin menoihin varautuminen</t>
  </si>
  <si>
    <t>Elinkeinoverotuksen varaukset ovat valtaosin jäänteitä 1990-luvun alkua ennen voimassa olleesta verojärjestelmästä, jossa varausten rooli oli suuri. Nykyään varausten rooli on pieni ja niiden käyttöä säännellään tarkasti. Kyseeessä ei ole suhdannetuki, vaan tuleviin menoihin varautumiseen liittyvä verotuki. Tuki ei ole kompensaatio menetetystä etuudesta.</t>
  </si>
  <si>
    <t xml:space="preserve">Asuintalovaraus on tuloksentasauserä, jonka puitteissa verojen maksua voidaan myöhentää. </t>
  </si>
  <si>
    <t>Asuntoyhtiöillä ja tuettua asuinrakennustoimintaa harjoittavilla yhtiöillä on mahdollisuus vähentää veronalaisesta tulostaan asuinrakennuksensa tulevia korjaus- tai muita vastaavia menoja varten asuintalovaraus. Se tulee käyttää 10 vuoden aikana näiden menojen kattamiseen. Muussa tapauksessa se tuloutuu. Tuloutumisvuonna on mahdollista tehdä uusi asuintalovaraus. Asuintalovaraus aiheuttaa verotukea realisointiperiaatteen mukaan. Varautuminen tuleviin menoihin ei normin mukaan ole mahdollista.Asuintalovaraus kohdistuu rajattuun joukkoon verovelvollisia ja vastaa luonteeltaan tuloksentasausvarausta.</t>
  </si>
  <si>
    <t xml:space="preserve">- </t>
  </si>
  <si>
    <t>Investointien lisääminen sekä tuottavuuden ja kasvun tukeminen. Suhdannepoliittiset tavoitteet.</t>
  </si>
  <si>
    <t xml:space="preserve">Laki tuotannollisten investointien väliaikaisesti korotetuista poistoista oli voimassa verovuosina 2009–2010.  Tuotannollisten investointien korotetut poistot olivat toistamiseen voimassa verovuosina 2013–2014 (lyhennettiin vuodella alkuperäisestä ajanjaksosta 2013–2015 yhteisö- ja osinkoverouudistuksen yhteydessä HE185/2013). Tuotannollisten investointien korotettuja poistoja päätettiin kuitenkin syksyllä 2014 jatkaa vuosille 2015–2016 (L1398/2014). Verotuen käyttöönottoa perusteltiin suhdannepoliittisilla tavoitteilla. Sillä tavoiteltiin investointien lisäämistä taantuman oloissa sallimalla tuen piirissä oleviin investointeihin liittyvän hankintamenon etupainotteinen vähentäminen verotuksessa. Tuki ei ole kompensaatio menetetystä etuudesta. </t>
  </si>
  <si>
    <t>Kannustinohjelman piirissä olevien hyödykkeiden hankintameno voidaan vähentää etupainotteisesti, minkä johdosta kyseessä oli verotuki siltä osin kuin poistot ylittivät teknistaloudellisen kulumisen mukaiset poistot. Menojen etupainotteisen vähentämisen ajatellaan kannustavan yrityksiä investointeihin.</t>
  </si>
  <si>
    <t xml:space="preserve">Huojennuslaki sallii poistojen tekemisen kaksinkertaisena tuotannollisista investoinneista. Kannustinohjelma koskee rajoitettua joukkoa verovelvollisia ja sillä on tukitarkoitus, joten se aiheuttaa verotukea. Rakennuksen korotettu poisto saa olla
enintään 14 prosenttia ja koneiden ja laitteiden poisto enintään 50 prosenttia.
</t>
  </si>
  <si>
    <t xml:space="preserve">Korotetut poistot on säädetty voimaan määräaikaisena kannustinohjelmana vuosille 2015-2016. </t>
  </si>
  <si>
    <t>Elinkeinoverotuksen varaukset ovat valtaosin jäänteitä 1990-luvun alkua ennen voimassa olleesta verojärjestelmästä, jossa varausten rooli oli suuri. Nykyään varausten rooli on pieni ja niiden käyttöä säännellään tarkasti. Kyseeessä ei ole suhdannetuki, vaan liiketoimintariskeihin varautumiseen liittyvä verotuki. Tuki ei ole kompensaatio menetetystä etuudesta.</t>
  </si>
  <si>
    <t xml:space="preserve">Eläkevakuutusyhtiöiden yms. lisävakuutusvastuuta varten tekemä varaus on tuloksentasauserä, jonka puitteissa verojen maksua voidaan myöhentää. </t>
  </si>
  <si>
    <t>Eläkevakuutusyhtiöiden, -kassojen ja -säätiöiden lisävakuutusvastuuseen tekemät siirrot tulkitaan varaukseksi, joka ei kuulu normiin. Siirtojen tarkoituksena on ollut muodostaa työeläkelaitoksille riskipuskuri, jonka turvin ne ovat voineet sijoittaa suuremman osan varoistaan osakkeisiin. Säännös muodostaa verotukea.</t>
  </si>
  <si>
    <t>Elinkeinoverotuksen varaukset ovat valtaosin jäänteitä 1990-luvun alkua ennen voimassa olleesta verojärjestelmästä, jossa varausten rooli oli suuri. Nykyään varausten rooli on pieni ja niiden käyttöä säännellään tarkasti. Kyseeessä ei ole suhdannetuki, vaan odotettavissa oleviin luottotappioihin ja niihin varautumiseen liittyvä verotuki. Tuki ei ole kompensaatio menetetystä etuudesta.</t>
  </si>
  <si>
    <t xml:space="preserve">Luottotappiovarauksen vähennyskelpoisuus on tuloksentasauserä, jonka puitteissa verojen maksua voidaan myöhentää. </t>
  </si>
  <si>
    <t xml:space="preserve">Talletuspankit ja luottolaitokset saavat vähentää verovuonna tehdyn luottotappiovarauksen, jonka määrä on enintään 0,6 prosenttia laitoksella verovuoden
lopussa olevien saamisten yhteismäärästä. Kyseisenä ja aiempina verovuosina tehtyjen purkamattomien varausten yhteismäärä ei puolestaan saa ylittää 5 prosenttia laitoksella verovuoden lopussa olevien saamisten yhteismäärästä. Luottotappiovaraus ei kuulu kokonaisuudessaan normiin, vaan se aiheuttaa verotukea siltä osin, mikä ei vastaa todennäköisiä luottotappioita.
</t>
  </si>
  <si>
    <t>Vakuutusliikkeen vuotuisen satunnaisvaihtelun tasaaminen. Ulkoisen rahoituksen niukkuuden kompensoiminen.</t>
  </si>
  <si>
    <t xml:space="preserve">Tasoitusmäärä on tuloksentasauserä, jonka puitteissa verojen maksua voidaan myöhentää. </t>
  </si>
  <si>
    <t>Kotimaisen elokuvataiteen edistäminen, elokuvatuotantoyhtiöiden taloudellisen toiminnan edellytysten parantaminen</t>
  </si>
  <si>
    <t xml:space="preserve">Kuluvan käyttöomaisuuden jälleenhankintavaraus voidaan tehdä silloin, kun käyttöomaisuus tuhoutuu tai vahingoittuu tulipalon tai muun vahinkotapahtuman johdosta ja yritys saa vakuutuskorvauksen tai muun vastikkeen. Vakuutuskorvaukset ja muut vastikkeet ovat lähtökohtaisesti elinkeinoverotuksessa veronalaista tuloa. Varauksen tekemisellä voidaan välttää korvausten johdosta seuraava verojenmaksu. Varaus aiheuttaa verotukea. Realisointiperiaatteen mukaisesti tulo tulisi verottaa, silloin kun se realisoituu. Jälleenhankintavarausta käyttämällä tulo voidaan siirtää verotettavaksi myöhemmin. Kyseessä on siis tuloksentasauserä.  </t>
  </si>
  <si>
    <r>
      <t xml:space="preserve">Takuuvarauksen verotuen määrä voi olla negatiivinen tai positiivinen. Negatiivinen se on silloin, kun vanhoja varauksia puretaan nettomääräisesti enemmän kuin uusia tehdään. </t>
    </r>
    <r>
      <rPr>
        <u/>
        <sz val="11"/>
        <color rgb="FFFF0000"/>
        <rFont val="Calibri"/>
        <family val="2"/>
        <scheme val="minor"/>
      </rPr>
      <t xml:space="preserve">Ehdotus: Käynnistetään selvitys takuuvarauksen sekä muiden varausten tarkoituksenmukaisuudesta nykyolosuhteissa. </t>
    </r>
  </si>
  <si>
    <r>
      <t xml:space="preserve">Asuintalovarauksen verotuen määrä voi olla negatiivinen tai positiivinen. Negatiivinen se on silloin, kun vanhoja varauksia puretaan nettomääräisesti enemmän kuin uusia tehdään. </t>
    </r>
    <r>
      <rPr>
        <u/>
        <sz val="11"/>
        <color rgb="FFFF0000"/>
        <rFont val="Calibri"/>
        <family val="2"/>
        <scheme val="minor"/>
      </rPr>
      <t xml:space="preserve">Ehdotus: Käynnistetään selvitys asuintalovarauksen sekä muiden varausten tarkoituksenmukaisuudesta nykyolosuhteissa.  </t>
    </r>
  </si>
  <si>
    <r>
      <t xml:space="preserve">Verotuki on säädetty poistuvaksi vuoden 2016 lopussa. VATT:n selvityksen mukaan korotettujen poistojen vaikutukset investointikannustimiin ovat olleet heikkoja, koska korotetun poiston tuottama säästö suhteessa investointimenoon on ollut keskimäärin hyvin pieni. </t>
    </r>
    <r>
      <rPr>
        <u/>
        <sz val="11"/>
        <color rgb="FFFF0000"/>
        <rFont val="Calibri"/>
        <family val="2"/>
        <scheme val="minor"/>
      </rPr>
      <t xml:space="preserve">Ehdotus: Annetaan tukiohjelman päättyä suunnitellusti vuoden 2016 lopussa. Ei ehdoteta verotuen jatkamista vuoden 2016 jälkeen. </t>
    </r>
  </si>
  <si>
    <t xml:space="preserve">Ehdotus: Käynnistetään selvitys lisävakuutusvastuuvarauksen sekä muiden varausten tarkoituksenmukaisuudesta nykyolosuhteissa. </t>
  </si>
  <si>
    <r>
      <t xml:space="preserve">Luottotappiovarauksen vähennyskelpoisuus kuten muutkin elinkeinoverotuksen varaukset ja tasoitusmäärä, ovat jäänteitä ajalta, jolloin varausten rooli verotuksessa oli suuri. Niitä vähennettiin ratkaisevasti 1990-luvun veroreformeissa. </t>
    </r>
    <r>
      <rPr>
        <u/>
        <sz val="11"/>
        <color rgb="FFFF0000"/>
        <rFont val="Calibri"/>
        <family val="2"/>
        <scheme val="minor"/>
      </rPr>
      <t>Ehdotus: Käynnistetään selvitys luottotappiovarauksen ja muiden varausten tarkoituksenmukaisuudesta nykyolosuhteissa.</t>
    </r>
  </si>
  <si>
    <r>
      <t xml:space="preserve">STM:n tasoitusmäärätyöryhmän selvityksen (2007) mukaan tasoitusmäärä on muodostunut tarpeettoman suureksi eräille yrityksille. Verovähennyskelpoisia varauksia on vähennetty ratkaisevasti 1990-luvun veroreformeissa, mutta tasoitusmäärän osalta uudelleen tarkastelua nykyisen verojärjestelmän puitteissa ei ole tehty. </t>
    </r>
    <r>
      <rPr>
        <u/>
        <sz val="11"/>
        <color rgb="FFFF0000"/>
        <rFont val="Calibri"/>
        <family val="2"/>
        <scheme val="minor"/>
      </rPr>
      <t xml:space="preserve">Ehdotus: Käynnistetään selvitys tasoitusmäärän tarkoituksenmukaisuudesta ja perustellusta tasosta nykyolosuhteissa. </t>
    </r>
  </si>
  <si>
    <t xml:space="preserve">Ehdotus: Käynnistetään selvitys kuluvan käyttöomaisuuden jälleenhankintavarauksen sekä muiden varausten tarkoituksenmukaisuudesta nykyolosuhteissa. </t>
  </si>
  <si>
    <r>
      <t xml:space="preserve">Elokuvatuottajien tuotantotuki sai verovapauden vuonna 1984. Muilla toimialoilla saadut tuet ovat lähes poikkeuksetta veronalaista tuloa. </t>
    </r>
    <r>
      <rPr>
        <u/>
        <sz val="11"/>
        <color rgb="FF1F497D"/>
        <rFont val="Calibri"/>
        <family val="2"/>
        <scheme val="minor"/>
      </rPr>
      <t xml:space="preserve">Ehdotus: säädetään elokuvatuottajien tuotantotuki veronalaiseksi. Elokuvasäätiö jakaa. </t>
    </r>
    <r>
      <rPr>
        <sz val="11"/>
        <color rgb="FFFF0000"/>
        <rFont val="Calibri"/>
        <family val="2"/>
        <scheme val="minor"/>
      </rPr>
      <t xml:space="preserve">Tuen tavoitteena on edistää tukea saavien elokuvatuotantoyhtiöiden taloudellisen toiminnan edellytyksiä ja tätä kautta kotimaista elokuvataidetta. </t>
    </r>
  </si>
  <si>
    <t>ELINKEINOPOLIITTISET ERITYISTUET (elinkeinoverotuksen verotuet)</t>
  </si>
  <si>
    <t>LIIKENNE (valmistevero)</t>
  </si>
  <si>
    <t xml:space="preserve">Liikenteen polttonesteiden verotasot määräytyvät energiasisällön, hiilidioksidipäästöjen sekä lähipäästöjen perusteella. Dieselöljyn ja sitä korvaavien biopolttoaineiden energiasisältöverot on säädetty alemmaksi kuin niiden ominaisuudet edellyttävät ja siten niille katsotaan syntyväksi verotukea. Henkilöautojen osalta verotuki kompensoidaan vuotuisesti maksettavalla ajoneuvoveron käyttövoimaverolla, joka on määritelty verosanktioksi ja mitoitettu niin, ettei henkilöauton keskimääräisellä vuosittaisella ajosuoritteella verotukea niiden osalta kokonaisuutena katsoen synny.Normiksi verotukilaskennassa on siis katsottu liikenteen polttonesteiden verorakenne, jolloin dieselöljyn valmisteverossa on verotukea esim. moottoribensiinin valmisteveroon verrattuna. Ominaisuuksiensa mukaan dieselöljyn valmistevero tulisi litraa kohti olla yli 8 senttiä moottoribensiinin valmisteveroa korkeampi, kun se nyt on lähes 18 senttiä alempi. </t>
  </si>
  <si>
    <t>Suomessa noin 70 % kulutetusta dieselöljystä kulutetaan hyötyliikenteessä, eli kuljetussektorilla ja julkisessa liikenteessä, joiden kalustoille bensiini ei käytännössä ole vaihtoehtoinen polttoaine. Pitkistä etäisyyksistä huolimatta dieselöljyn vero on Suomessa tällä hetkellä (2016) Euroopan neljänneksi korkein</t>
  </si>
  <si>
    <t>Raideliikenteen kustannusten alentaminen</t>
  </si>
  <si>
    <t>Turpeen verotason on alempi, kuin sen ominaisuudet nykyisellä energiaverorakenteella edellyttäisivät</t>
  </si>
  <si>
    <t>Alueellisesti muualle kuin Etelä-Suomen kaupunkeihin, joiden kaukolämpö on tuotettu veromallin mukaisesti verotetuilla polttoaineilla kuten maakaasulla ja kivihiilellä</t>
  </si>
  <si>
    <t>Verotukea kasvatettu vuosina 2015 ja 2016</t>
  </si>
  <si>
    <t>Kaukolämpösektori ja teollisuuden prosessit</t>
  </si>
  <si>
    <t>Hallitusohjelman veropoliittisessa liitteessä on esitetty, että sähkön ja lämmön yhteistuotantoa halutaan ohjata vähäpäästöisemmäksi poistamalla portaittain veron alennus. Myöhemmin tehdyn selvityksen perusteella talpol linjannut, ettei alennuksesta luovuta</t>
  </si>
  <si>
    <t>ENERGIA (valmisteverotus)</t>
  </si>
  <si>
    <t>Tukea kasvatettiin v 2015 alusta.</t>
  </si>
  <si>
    <t>YLEINEN ELINKEINOPOLITIIKKA (ENERGIA valmisteverot)</t>
  </si>
  <si>
    <t>Esitetty tässä erillisenä poimintana alennetun sähköverokannan tuesta ja energiaintensiivisten yritysten energiaveropalautuksesta. Tuet poistettiin v. 2015 alusta, mutta palautetaan v. 2017 alusta.</t>
  </si>
  <si>
    <t>Ruokaketjun toiminnan edistämisestä annetun valtioneuvoston asetuksen (VNA 680/2014) mukaisesti ruokaketjun kehittämis-, tiedottamis- ja menekinedistämistoimien toteuttamiseen liittyvien hankkeiden avustuksiin sekä muihin erityisavustuksiin, jotka edistävät kotimaisen ruuan osuuden kasvattamista, sekä toteuttavat ruokapoliittisen selonteon ja elintarviketurvallisuusselonteon tavoitteita. Hankkeiden ja hankintojen avulla edistetään ruokaketjun kikyä, läpinäkyvyyttä ja vastuullista toimintaa kuluttajalähtöisesti.</t>
  </si>
  <si>
    <t>Otettu käyttöön 1997</t>
  </si>
  <si>
    <t>Tuella edistetään ja kehitetään koko ruokaketjua vastuullisesti alkutuotannosta kuluttajille asti.</t>
  </si>
  <si>
    <t>Järjestöt, yhdistykset, yritykset ja muut yhteisöt voivat hakea ruokaketjun toiminnan kehittämiseen tarkoitettua avustusta laajoihin ja valtakunnallisiin hankkeisiin. Tuki myönnetään avustuksena tai hankintana.</t>
  </si>
  <si>
    <t>Nimi muuttunut v 2016 alkaen eräät luonnonvaratalouden valtionavut.</t>
  </si>
  <si>
    <t>Metsäpuiden siemenviljelysten perustaminen, avustukset luonnonvara-alan yleishyödyllisille yhteisöille.</t>
  </si>
  <si>
    <t>Ollut käytössä ainakin 15 vuotta.</t>
  </si>
  <si>
    <t>Rahoitusta voivat hakea ne tahot, jotka perustavat metsäpuiden siemenviljelyksiä Suomessa sekä luonnonvara-alan yleishyödylliset yhteisöt.</t>
  </si>
  <si>
    <t>Tukea saa käyttää siemenviljelysten perusamiskustannuksiin (ei kuitenkaan maanhankintaan). Yleishyödyllisille yhteisöille tuki myönnetään useimmiten yleisavustuksena niiden toimintaan. Myös erityisavustukset ovat mahdollisia. Tuki kohdentuu metsäpuiden siemenviljelyä harjoittaville tahoille. suomen metsäyhdistys ry. Työtehoseura.</t>
  </si>
  <si>
    <t>ARVIOINTI PUUTTUU</t>
  </si>
  <si>
    <t>MMM TÄYDENTÄÄ</t>
  </si>
  <si>
    <t>Yhtiö luopuu yksityissijoittajan hyväksi osaksi rahaston tuottoja. Rahastosijoitus ja mahdollinen tuotto palautuu yhtiölle. Kehyksissä 20 M€/vuosi.</t>
  </si>
  <si>
    <t xml:space="preserve">Kansainvälinen kilpailutilanne, huoltovarmuus. </t>
  </si>
  <si>
    <t>Tuki alentaa miehistökustannuksia ja lisää suomalaisten alusten kilpailukykyä. Tuen kohteena sosiaaliturva ja henk.koht. Tuloverotus, mitkä vaikuttavat tuen suuruuteen.</t>
  </si>
  <si>
    <t>Turve ympäristön kannalta haitallinen fosiilinen polttoaine ja sen verottaminen perusteltua.  Turpeen norminmukainen verotus lopettaisi turpeen käytön kokonaan. Turve tärkeä biomassojen vara- ja tukipolttoaine. Turpeen vero parantaa metsähakkeen kilpailukykä mutta toisaalta heikentää turpeen kilpailukykyä. Turpeen käytöllä positiivisiä vaikutuksia huoltovarmuuden ja aluepolitiikan kannalta. Tärkeää löytää turpeelle verotaso, joka johdonmukainen ja pitkäkestoinen ja joka täyttää edellämainitut osittain ristiriitaiset tavoitteen. Ei edistä kansantalouden kikyä. Ei taloudellisia perusteita. Etlan arvion mukaan kilpailulle haitallinen tuki.</t>
  </si>
  <si>
    <t>Palautetaan kokonaistuki (leikkuri + veroluokka II –tuki) vuoden 2011 tasolle.Teollisuuden verotuksen kiristäminen oli osa KELA-maksun poiston kompensointia. Pidättäydytään tuen kasvattamisesta mahdollisten veronkorotusten yhteydessä. Tuki pienentää päästökauppasektorin kustannuksia. Tarkasteltava yhdessa teollisuuden alennetun sähköveroluokan II kanssa. Tuen kohteena käyttö, ei tuotanto. Etlan arvion mukaan kilpailulle haitallinen tuki.</t>
  </si>
  <si>
    <t>Esim. Palautetaan kokonaistuki (leikkuri + veroluokka II –tuki) vuoden 2011 tasolle. Teollisuuden verotuksen kiristäminen oli osa KELA-maksun poiston kompensointia. Pidättäydytään tuen kasvattamisesta mahdollisten veronkorotusten yhteydessä. Tuki pienentää päästökauppasektorin kustannuksia. Tuen kohteena käyttö, ei tuotanto. Ylläpitävää tukea. Onko energia- ja ilmastostrategian tavoitteiden mukainen. Etlan mukaan kilpailulle haitallinen tuki.</t>
  </si>
  <si>
    <t>Mahdollista poistaa esim fossiilisten polttoaineiden osalta. Tarkasteltava yhdessä kasvihuoneviljelijöiden energiaverotukien kanssa (alennettu sähkövero+leikkuri). Kustannuskikyn tukemista. Etlan arvion mukaan kilpailulle haitallinen tuki.</t>
  </si>
  <si>
    <t>Ehdotetaan poistettavaksi kokonaan. Kohdistuu tällä hetkellä säännellyille markkinoille. Erityisesti taksiliikenteen vapauttaminen edellyttäisi tuen lakkauttamista, jotta kaikkia toimijoita kohdeltaisi neutraalisti. Kilpailullisuuden lisääminen ja uusien liiketoimintakonseptien edistäminen. Liikennekaaressa suunnitellaan otettavaksi käyttöön palveluseteli, jossa asiakas valitsee palveluntuottajan. Vastaava rahasumma voidaan kohdentaa esimerkiksi palvelusetelin rahoittamiseen.</t>
  </si>
  <si>
    <t>SGEI.</t>
  </si>
  <si>
    <t>SGEI. Talouden suhdanne on taittunut ja ko. tuista voidaan luopua osin tai kokonaan. Valtion rooli vaikeissa taloustilanteissa on ylläpitää työllisyyttä vaikeimman tilanteen yli. Tuet eivät ole saavutettuja etuja vaan määräaikaisia toimenpiteitä tiettyä tarkoitusta varten. Käynnistysavustus valtion tukemien vuokra-asuntojen rakentamiseen otettiin käyttöön vuonna 2008 ja sen perusteluna oli rakennusalan heikko suhdannetilanne. Tuen tarpeellisuus tulisi arvioida nykyisessä suhdannetilanteessa. Juuri nyt rakennusalan suhdannetilanne on erittäin hyvä. Toisaalta 13.12.2016 julkaistussa Suomen pankin ennusteessa todetaan, että rakennusinvestoinnit voivat hyytyä ennustettua nopeammin, mikäli lähiaikoina valmistuvat uudet asunnot eivät mene kaupaksi odotetusti.  Ilman mitään 'hyytymistäkin'  rakennustuotannon kasvu hieman hidastuu ensi vuonna. Pidemmän aikavälin kasvun näkökulmasta puolestaan pk-seudulla tarvitaan jatkuvasti voimakasta asuntorakentamista, jotta asuntomarkkinoista ei muodostu este (vielä nykyistä suurempi) este työvoiman liikkuvuudelle. Hintaero pk-seutu vastaan muu Suomi on jatkuvasti kasvanut. Kaavoitus on yksi keskeinen tekijä, mutta ei välttämättä yksin riittävä (ja joka tapauksessa kuntien käsissä).</t>
  </si>
  <si>
    <t>Nykyisen 25 % poistoprosentin arvioidaan olevan matalan inflaation oloissa ylimitoitettu. Tutkimusten mukaan teknistaloudellista kulumista nopeammat poistot eivät ole tehokas keino investointien lisäämiseen. Nopeutetut poistot myös suosivat aineellisen pääoman toimialoja aineettoman pääoman toimialojen kustannuksella, koska nopeutetut poistot kohdistuvat vain koneisiin ja kalustoon. Tällä tavoin ne hidastavat rakenteellista muutosta, jossa pääomaintensiivinen matalan tuottavuuden tuotanto korvautuu aineettomaan pääomaan perustuvalla korkean tuottavuuden tuotannolla.  Lisäksi verotuksen ja kirjanpidon erilaisten poistojärjestelmien seuraaminen aiheuttaa sekä verovelvollisille että Verohallinnolle kustannuksia. Elinkeinopoliittisesta näkökulmasta tuet hidastavat rakenteellista muutosta toimialojen välillä. Elinkeino- ja innovaatiopolitiikan tavoitteena on elinkeinorakenteen monipuolistaminen. Matalan inflaation aikaan poisto-% arvioitava uudelleen sopivalle tasolle. Ko. tuki ei ole tehokas keino investointien lisäämiseen, koska se kohdistuu myös perusinvestointeihin. Tukea tulisi vähintäänkin kohdentaa uudelleen tai supistaa. Tukea voitaisiin supistaa siten, että max 25 % menojäännöspoisto yli 8 vuoden investoinnin pitoajan osalta laskisi 12,5 %:iin ja yli 15 vuoden investoinnin pitoajan osalta 6,7 %:iin. Näin aikaansaataisiin noin 80 M€ säästö. Tukea voitaisiin myöhemmässä vaiheessa laskea asteittain edelleen.</t>
  </si>
  <si>
    <t>VUONNA 2017 KÄYTTÖÖN OTETTUJA UUSIA TUKIA</t>
  </si>
  <si>
    <t>Tuki voisi olla käytössä kokeiluna tämän hallituskauden ajan vuosina 2016-2018. Sen jälkeen vaikuttavuus tulee arvioida ennen jatkopäätöstä.</t>
  </si>
  <si>
    <t>Koko päästökauppajärjestelmä tulisi arvioida uudelleen. Hallinnollisesti raskas järjestelmä ja johtanut tukijärjestelmien käyttöönottoon. Sisältää päällekkäisyyksiä muiden tukien kanssa. Nettohyöty olisi hyvä kuvata.</t>
  </si>
  <si>
    <t>Kehysvaikutus: 43 M€ leikataan noin 20 M€ perustuen uusiin laskelmiin tuen tarpeesta vuodelle 2017. Kehyskauden tarve arvioidaan kriittisesti uudelleen.</t>
  </si>
  <si>
    <t xml:space="preserve">Vuonna 2017 käyttöön otettava päästökauppatuen kompensaatiotuki tähtää teollisuuden kilpailukyvyn ylläpitämiseen. Se on päällekkäinen jo olemassa olevien yritystukien kanssa. </t>
  </si>
  <si>
    <t xml:space="preserve">Uusiutuvan energian tukeminen alentaa sähkön hintaa ja siten vähentää jo päästökaupasta yrityksille aiheutuvaa kustannusrasitusta. Energiaintensiivisen teollisuuden kansainvälistä kilpailukykyä pyritään jo tukemaan alemmalla sähköverokannalla sekä energiaintensiivisten alojen veroleikkurilla. </t>
  </si>
  <si>
    <t xml:space="preserve">Pelkästään veroleikkurin kautta suunnatun tuen määrä on noin 220 M€ vuodessa.  Tuki ei tue ympäristötavoitteita, koska hiilivuotoriskistä ei ole toistaiseksi löydetty empiiristä evidenssiä, Pariisin ilmastosopimus vähentää edelleen mahdollista hiilivuotoriskiä ja </t>
  </si>
  <si>
    <t xml:space="preserve">tuki toimii EU: energiatehokkuustavoitteen vastaisesti – se kannustaa yrityksiä lisäämään energiankulutustaan. Tuki ei edistä kansantalouden kasvuedellytyksiä eikä yritystoiminnan tehokkuutta. Tuki kohdistuu toimialoihin, joiden tuottavuus heikkenee kansainvälisessä toimintaympäristössä tapahtuvien muutosten vuoksi. </t>
  </si>
  <si>
    <t>Näiden toimialojen kansainväliset kasvunäkymät ovat heikot. Resurssien sitominen verrattain alhaisen tuottavuuden toimialoihin valtiontuen avulla alentaa kansantalouden kasvuedellytyksiä. (VATT lausunto 10.2.2016)</t>
  </si>
  <si>
    <t>Työllisyys- ja aluetukia kohdennetaan uudelleen tai niiden perusteita muutetaan aktivoivampaan / kannustavampaan /rakennemuutostuen suuntaan. Perustelu: Pitkän aikavälin työllisyysvaikutukset ovat alhaiset tai niitä ei ole ollenkaan. Työllisyys- ja aluetukia kohdennetaan uudelleen alueiden välillä siten kuin rakennemuutostilanne on alueella muuttunut. Hajanainen ja huonosti harkittu innovaatiojärjestelmä saattaa vääristää innovaattorien kohdentumista koko kansantalouden kannalta optimaalisesti. Tästä voi seurata merkittäviä kansantaloudellisia hyvinvointitappioita tehottoman innovaatiotoiminnan muodossa (Acemoglu ym. 2013). Etlan mukaan kansantalouden kokonaisvaikutus syntyy kahden erilaisen mekanismin välillä. Ensiksikin on yrityksissä tapahtuva tuottavuuden kasvu ja toiseksi on ns. ”luova tuho” eli kansantalouden tuottavuutta vahvistava yritys- ja työpaikkarakenteen muutos. On ilmeinen riski, että heikosti tuottaviin ja vähemmän innovatiivisiin yrityksiin suuntautuvat tuet vähentävät luovaa tuhoa. Kyseisen yrityksen työntekijöiden tuottavuus olisi saattanut kasvaa enemmän (ja vähemmin kustannuksin), jos he olisivat siirtyneet tuottavaan yritykseen.</t>
  </si>
  <si>
    <t>Vaikuttavuustutkimusten tulokset (tieteellinen tai empiirinen tutkimus) +/0/- tai uudelleen kohdentaminen</t>
  </si>
  <si>
    <t>Päästökauppatuen kompensaatiotuki (päätetty otettavaksi käyttöön 2017 alkaen)</t>
  </si>
  <si>
    <t>AV-alan tuotantotuki</t>
  </si>
  <si>
    <t>Tukia jo päätetty kohdentaa kansainvälistymällä kasvua hakeville yrityksille ja aiempaa riskipitoisempiin hankkeisiin.  2015 vastaavasti tuli uudelleenkohdennuksia kärkiohjelmissa eli tukea kohdennettu uudelleen. T&amp;K-tukien tavoitteena on tuottavuuden kasvu. Tavoitteena on innovaatioiden kehittämisen, leviämisen ja käytön kautta syntyvä pitkän aikavälin tuottavuuden kasvu.</t>
  </si>
  <si>
    <t>Toiminta alkanut 1.1.2014. Rahoituksen markkinapuute korkean riskin hankkeissa. Yrityskannan uudistuminen lisää kikyä. Vaikuttavuutta ei ole evidenssiä. Pääomasijoitustoimintaan on ohjattu rahoitusta vipuvaikutuksen aikaan saamiseksi. Voi miettiä myös muita keinoja aktivoida yksityistä pääomasijoitustoimintaa.</t>
  </si>
  <si>
    <t>VM keltainen</t>
  </si>
  <si>
    <t>Uusi laki tulee voimaan 1.7.2014. Nykyisiä tukiohjelmia karsitaan ja hallintoa kevennetään. Tukia suunnataan nykyistä enemmän yritystoimintaa uudistaviin ja riskipitoisempiin hankkeisiin.  2016 päivitys: Vuodesta 2016 alkaen vain EAKR-rahoitusta. Koheesioperusteinen. Tuki on uudistava ja kikyä tukeva. Myönnetään yrityksille valtakunnallisten tukikriteerien mukaisesti, ei alueperusteisesti. Tutkimustietoa uudistuksen vaikutuksista ei ole vielä saatavilla.</t>
  </si>
  <si>
    <t>Suomalaisten yritysten pääsy kehittyville mrakkinoille ja uusille markkina-alueille.</t>
  </si>
  <si>
    <t>sama kuin yllä</t>
  </si>
  <si>
    <t>Kustannuskikyn ylläpito. Tuotantotuen luonteinen. Ei velvoita tai kannusta uudistumiseen. Saattaa vääristää kilpailua Suomen mantereella sijaitseviin ravitsemusliikkeisiin ja alkoholivalmistusyrityksiin nähden. Vaihtoehtoisina toimenpiteinä tulisi pohtia esim. omistusjärjestelyitä.</t>
  </si>
  <si>
    <t>Känkänen, vaikuttavuus</t>
  </si>
  <si>
    <t>Yksittäisiä tukipäätöksiä. Korvataan innovaatioperusteisia kustannuksia.  Toimialatuki, operatiivinen. Liittyy siihen halutaanko Suomessa pitää alan teollisuutta. Olisi hyödyllistä arvioida tuen tarve, voidaanko se korvata esim. alihankintaketjun kansainvälistymisen varmistamisella. Tuen vaikutukset alihankintaketjuun arvioitava.</t>
  </si>
  <si>
    <t>Kannattamattoman toiminnan tuki yhtiölle. Oma laki. Luotsaus toimintana tulisi kilpailuttaa ja yhtenä kriteerinä tulisi olla edullisuus.</t>
  </si>
  <si>
    <t>Demovaiheessa uudistava. Ei ole vielä edellytyksiä markkinaperusteisiin investointeihin. Liittyy tuotannon käyttöönottoon eli parantaa uusien ratkaisujen markkinoillepääsyä. Positiiviset ulkoisvaikutukset. Pitkällä aikavälillä kiky-vaikutus markkinoiden kehittymisen kautta.</t>
  </si>
  <si>
    <t xml:space="preserve"> Tuotantotuki ei ole tukimuotona kovin hyvä, koska se on automaatti. Tukisumma on sitä suurempi mitä enemmän tuotetaan. Pitäisi tarkastella niitä yrityksiä, jotka ottavat käyttöön tk-perusteisia investointeja. Etlan arvion mukaan kilpailulle haitallinen tuki. Tuulivoiman syöttötariffista voitaisiin luopua. Kilpailullisuuden lisääminen – voidaan perustellusti kysyä haittaako esimerkiksi uusiutuvan energian tuulivoiman syöttötariffi kilpailua ja markkinoita tai estääkö se markkinoiden kehittymistä ja uusien investointien tekemistä toimialalla. Syöttötariffi on tuotantotuki, mikä maksetaan toteutuneiden kustannusten mukaan. Siksi se ei kannusta uudistumiseen ja parhaiden teknologioiden kehittämiseen ja käyttöönottoon. Kasvun ja uudistumisen näkökulmasta tuotantotuki voi olla perusteltu vain määräaikaisena kun toimintaa käynnistetään. Uusi energia- ja ilmastostrategia tuo mukanaan uuden toimintatuen, mikä kilpailutetaan. Markkinoiden monipuolistaminen alunperin tavoitteena. Jokainen laitos saa sitoumuksen saada tukea 12 vuotta ja vuonna 2017 tulee mukaan viimeiset laitokset. Päätöstasolla syöttötariffista on luovuttu.</t>
  </si>
  <si>
    <t>Demovaiheessa uudistava. Ei ole vielä edellytyksiä markkinaperusteisiin investointeihin. Päätös poistamisesta tehty mutta maksatukset toteutuvat. Vastaava kuin energiatuki.</t>
  </si>
  <si>
    <t>Kilpailuttaminen, jotta varmistetaan edullisin toiminta.</t>
  </si>
  <si>
    <t>Työmarkkinoille tulee hlöitä jotka alentavat yrityksen tuottavuutta. Uudistamisesta eikä kikystä ei ole evidenssiä. Kansantalouden näkökulmasta vaikutukset voivat olla positiivisia. Muutettu 2017 alkaen, miten?</t>
  </si>
  <si>
    <t>Tulee tarkastella osana yrittäjyystoimia ja työllisyyspolitiikkaa. Tulee tarkastella osana aloittavan yrityksen liiketoimintaa. Tulee olla edellytykset kannattavaan liiketoimintaan pitkällä aikavälillä. Tulee kytkeä uudistava elementti. Harkinnanvaraisuuden lisääminen. Esim mentoroinnin yhdistäminen. Muuttuu yritystoiminnan käynnistämistueksi / maakuntauudistus. Ei lisää kv kikyä mutta uusi yritystoiminta on positiivinen asia.</t>
  </si>
  <si>
    <t>Aluepoliittinen tuki</t>
  </si>
  <si>
    <t xml:space="preserve">Tuki käyttöön 2002 em. ongelman poistamiseksi. Ei suhdannetuki eikä kompensaatio menetetystä etuudesta tai kv. muutoksesta. </t>
  </si>
  <si>
    <t>Tulisi tarkastella osana liikenteen kokonaisverotusta ja kuljetusalan kustannusrakennetta. Tuki saattaa hidastaa elinkeinopoliittisesta näkökulmasta mahdollisesti rakennemuutosta toimialojen (teollisuus, palvelualat) välillä. Tuki ei edistä pitkän aikavälin tuottavuuskehitystä ja ne saattavat hidastaa uusien teknologioiden käyttöönottoa. Tuki saattaa myös hidastaa energia- ja ilmastostrategian tavoitteiden etenemistä. Vaihtoehtoisesti voisi pohtia uuden ympäristöteknologian käyttöönottoa. Tulisi pohtia osana liikenteen kokonaisverotusta.</t>
  </si>
  <si>
    <t>Laskettu suhteessa liikennepolttoaineiden verorakenteen edellyttämään tasoon. Tuen pienentäminen edellyttää uuden jakeluinfran rakentamista. Tuki saattaa hidastaa elinkeinopoliittisesta näkökulmasta mahdollisesti rakennemuutosta toimialojen (teollisuus, palvelualat) välillä. Tuki ei edistä pitkän aikavälin tuottavuuskehitystä ja ne saattavat hidastaa uusien teknologioiden käyttöönottoa. Tuki saattaa myös hidastaa energia- ja ilmastostrategian tavoitteiden etenemistä. Jos korotettaisiin niin myös kotitalouksien verotus nousisi.</t>
  </si>
  <si>
    <t xml:space="preserve"> Arvion perusteella tuen vaikuttavuus vähäinen. Sähkö jäisi tuottamatta lämpötuotannon yhteydessä jos tukea ei olisi. Kaukolämpö menee kaupunkialueille eli ei ole ensisijaisesti tehty teollisuuden tarpeisiin. Vähentää yrityksen riskiä siitä että sähköä ei olisi saatavilla. Kilpailukykyisen toimintaympäristön varmistaminen. </t>
  </si>
  <si>
    <t>Lisää alan kilpailua. Tarve tulisi tarkastella kun markkinat kehittyvät ja uuden alkoholilain tarkistuksen yhteydessä. Yhteydessä myynnin vapauttamisesitykseen. Tuki kohdentuu myös ulkomaisille tuottajille, jos myynti on Suomessa.</t>
  </si>
  <si>
    <t>Yrittäjien hyvinvointi. Onko tarkoituksenmukaista verrattuna muihin yksinyrittäjiin. Eläinsuojelullinen näkökulma.</t>
  </si>
  <si>
    <t>Toiminnan turvaaminen, tuotantotuki.</t>
  </si>
  <si>
    <t>Tavoitteiden mukaan uudistava. Uudistaa julkista sektoria ja laskee kustannuksia, mitä kautta vähentää kokonaiskustannuksia. Yritysten kilpailukykyiset ratkaisut.</t>
  </si>
  <si>
    <t>Taloudellinen tavoite =</t>
  </si>
  <si>
    <t>Yhteiskunnallinen tavoite =</t>
  </si>
  <si>
    <t>Taloudellisen toiminnan edellytysten vahvistaminen eli</t>
  </si>
  <si>
    <t>Maatalous ja puutarhatuotannon kannattavuuden parantaminen. Tavoitteena on ylläpitää maataloustuotantoa. Toisaalta tuki varmistaa maatalousyrittäjän tulotasoa. Tukee osaltaan kotimaista elintarvikeketjua.</t>
  </si>
  <si>
    <t>Kustannuskilpailukyky</t>
  </si>
  <si>
    <t>Päästökaupan epäsuorien kustannusten kompensaatiotuki</t>
  </si>
  <si>
    <t>LNG-terminaalien investointituki</t>
  </si>
  <si>
    <t>Energiatuki (investointituki)</t>
  </si>
  <si>
    <t>Kauppa-alusten työvoimakustannustuki</t>
  </si>
  <si>
    <t>Uusiutuvan energian tuotantotuki</t>
  </si>
  <si>
    <t xml:space="preserve">Maatalousyrittäjien, turkistuottajien ja poronhoitajien lomituspalvelujen rahoitus </t>
  </si>
  <si>
    <t>Nykyiset tukiohjelmat 1.1.2015-31.12.2020. TKI-toimintaa tukemalla tavoitellaan elinkeinoelämän uudistumista, yritysten lisäarvoon perustuvan kansainvälisen kilpailukyvyn kehittymistä ja sitä kautta yritysten kasvua, työllistymisen paranemista ja talouden kasvua.  Tuet eivät ole suhdannetukea, eivätkä kompensaatiota.</t>
  </si>
  <si>
    <t>Avustusvaltuuden leikattu noin puoleen 2012 tasoon verrattuna.</t>
  </si>
  <si>
    <t>Yritysten ja muiden yhteisöjen TKI-toiminnan lisääminen ja pitkällä aikavälillä kansantalouden tuottavuuden nostaminen.
Ilman tukea TKI-toimintaan ei kanavoituisi kansantalouden kannalta riittävän paljon yksityisiä resursseja (positiiviset ulkoisvaikutukset).</t>
  </si>
  <si>
    <t>Kehitysyhteistyö. Tukeen sisältyy liiketoiminnan kehittämisnäkökulma ja suomalaisten yritysten pääsyn kehittyville markkinoille edistäminen.</t>
  </si>
  <si>
    <t>Kannattamattoman toiminnan tuki yhtiölle. SGEI-tuki eli julkisen palvelun velvoite.</t>
  </si>
  <si>
    <t>Saimaan alueen luotsauksen turvaaminen</t>
  </si>
  <si>
    <t>Uusiutuvan energian tuotannon tai käytön lisääminen, energiatehokkuus, energian säästö, energian tuotannon tai käytön ympäristöhaittojen vähentäminen (ml. uuden energiateknologian edistäminen). Markkinat (tai muut olemassa olevat ohjauskeinot) eivät ota riittävästi huomioon fossiilisten polttoaineiden negatiivisia ulkoisvaikutuksia tai uusien teknologioiden kehittämisen posiitivisia ulkoisvaikutuksia.</t>
  </si>
  <si>
    <t>Tukiohjelma oli määräaikainen ja jäljellä on enää maksatukset.</t>
  </si>
  <si>
    <t>Metsien kasvun ja käytön edistäminen (puun tarjonnan lisääminen).   Kestävän metsätalouden määräaikaisen rahoituslain (34/2015) 1 § todetaan, että tuen tarkoituksena on: lisätä metsien kasvua, pitää yllä metsätalouden tieverkkoa, turvata metsien biologista monimuotoisuutta ja edistää metsien sopeutumista ilmastonmuutokseen. Metsien kasvun lisäämisellä edistetään samalla hiilensidontaa, joka on yksi toimenpide ilmastonmuutoksen hillinnässä. Lisäksi tuella edistetään suometsien vesiensuojelutoimenpiteiden tekemistä, joiden avulla pyritään estämään muun muassa kiintoaineen kulkeutumisesta aiheutuvia haittoja.</t>
  </si>
  <si>
    <t>Kilpailukyvyn parantaminen, markkinasuuntautuneisuus, yrittäjyyden edistäminen, innovointi sekä maatalousympäristön parantaminen.</t>
  </si>
  <si>
    <t xml:space="preserve">Kotimaisen ruoan kysynnän ja markkinaosuuden edistäminen.    Ruokaketjun toiminnan edistämisestä annetun valtioneuvoston asetuksen (VNA 680/2014) mukaisesti ruokaketjun kehittämis-, tiedottamis- ja menekinedistämistoimien toteuttamiseen liittyvien hankkeiden avustuksiin sekä muihin erityisavustuksiin, jotka edistävät kotimaisen ruuan osuuden kasvattamista, sekä toteuttavat ruokapoliittisen selonteon ja elintarviketurvallisuusselonteon tavoitteita. </t>
  </si>
  <si>
    <t>MAA- JA METSÄTALOUS</t>
  </si>
  <si>
    <t>Tavoitteena on houkutella Suomeen elokuvatuotantoa.</t>
  </si>
  <si>
    <t>ASUNTORAKENTAMINEN</t>
  </si>
  <si>
    <t>MMM mielestä tuki ei sisälly tähän tarkasteluun, koska se kuuluu EU:n yhteiseen maatalouspolitiikkaan liittyviin maaseutuelinkeinohin. Puhtaasti kansallinen tuki täydentää EU:n tukijärjestelmiä. Pohjoisen tuki - Suomen liittymissopimus artikla 142. Etelä-Suomen tuki - EU asetus 1308/2013 artikla 124a. Sokerijuurikkaan tuki - EU:n asetus 1308/2013 artikla 214. Mehiläistalous -  EU:n erikseen hyväksymä tukiohjelma. Sokerijuurikkaan kuljetustuki - Maatalouden de minimis säännös.</t>
  </si>
  <si>
    <t>Käytössä muissa maissa</t>
  </si>
  <si>
    <t>Lähes kaikissa maissa</t>
  </si>
  <si>
    <t>Useat EU maat</t>
  </si>
  <si>
    <t>Ollut käytössä jo ennen Suomen EU-jäsenyyttä. Voimassa toistaiseksi.</t>
  </si>
  <si>
    <t>Otettu käyttöön 2014. Voimassa 31.12.2020 asti.</t>
  </si>
  <si>
    <t>Voimassa 31.12.2018 asti</t>
  </si>
  <si>
    <t>Voimassa 31.12.2020 asti</t>
  </si>
  <si>
    <t>Voimassa toistaiseksi. Liian korkean luotsausmaksun estämiseksi ja palvelun saatavuuden turvaamiseksi Finnpilot Pilotage Oy:lle maksetaan korvaus luotsauksesta Saimaan kanavalla. Yleisen luotsausmaksun ja Saimaan luotsausmaksun välistä erotusta korvataan siten, että se on enintään Saimaan alueen alijäämän suuruinen.</t>
  </si>
  <si>
    <t>Otettu käyttöön 2016. Voimassaolo päättyy 31.12.2018. Ei ole kyse suhdannetuesta tai kompensaatiosta.</t>
  </si>
  <si>
    <t>Otettu käyttöön 2013. osana rikkidirektiivin negatiivisten vaikutusten kompensointia.</t>
  </si>
  <si>
    <t>Otettu käyttöön 1990-luvulla ja voimassa 31.12.2017 asti. Tuki on otettu käyttöön vauhdittamaan uuden energiateknologian investointeja. Ei ole kyse suhdannetuesta tai kompensaatiosta.</t>
  </si>
  <si>
    <t>Otettu käyttöön 1987 tukemaan valtakunnallisen öljyjätehuollon järjestämistä. Voimassa toistaiseksi. Tuki on kompensoinut valtakunnallisen öljyjätehuollon järjestämisestä aiheutuneita kuluja.</t>
  </si>
  <si>
    <t>Otettu käyttöön 2017. Voimassa 31.12.2020 asti.</t>
  </si>
  <si>
    <t xml:space="preserve">Voimassa 31.12.2021 asti. Laki (9/2014) koskien yrityksen kehittämisavustusta ja toimintaympäristön kehittämisavustusta astui voimaan 1.7.2014. Ko. lailla toteutaan pitkälti rakennerahasto-ohjelman 2014-2020 painopisteitä liittyen pk-yritysten kasvuun, uudistumiseen sekä kansainvälistymiseen ja lain käyttöönotto liittyy ko. ohjelmakauteen. </t>
  </si>
  <si>
    <t>Voimassa 31.12.2020 asti. Tuki on otettu käyttöön Manner-Suomen maaseudun kehittämisohjelmassa 2014–2020. Tuesta on säädetty kansallisesti kehittämistukilaissa (28/2014) ja valtioneuvoston asetuksella (80/2015) maaseudun yritystuen osalta sekä kehittämishanketukien osalta valtioneuvoston asetuksella (1174/2014). Kyseessä ovat investointi- ja kehittämistuet. Tuki ei ole suhdannetuki eikä kompensaatio.</t>
  </si>
  <si>
    <t>Otettu käyttöön 1982. Voimassa 31.12.2018 asti. Tuella kompensoidaan syrjään ja harvaan asuttujen alueiden pk-yrityksille niiden valmistamien tuotteiden pitkistä kuljetusmatkoista aiheutuvia kuljetuskustannuksia.</t>
  </si>
  <si>
    <t>Voimassaoleva tukijärjestelmä astui voimaan 1.6.2015, ohjelmakausi. Ei ole suhdannetuki. Ympäristötuen osalta kompensoidaan tukisopimuksen aikana menetetyksi arvioituja puunmyynnistä saatavia tuloja.  Metsäluonnon hoitohankkeiden tuella edistetään monimuotoisuutta. Yleensä tuettavien toimenpiteiden rahoitusehtojen ohjaava vaikutus kohdistuu metsätalouden haitallisten ulkoisvaikutusten minimoimiseen (esim. suometsän hoitohankkeiden vesiensuojelutoimet, metsäteiden linjauksissa otetaan huomioon ympäristövaikutukset).</t>
  </si>
  <si>
    <t>Sisältää eri aikaan käyttöönotettuja korkotukijärjestelmiä. Ohjelmakausi.</t>
  </si>
  <si>
    <t>Tavoite: Väestöltään väheniville alueilla sijaitsevien, asuntojen vajaakäytöstä kärsivien vuokrataloyhteisöjen talouden tervehdyttäminen tai toiminnan hallittu alasajo. Markkinapuute: Asuntojen vajaakäyttö muodostaa riskin talojen omistajien, asukkaiden ja valtion (aravalainan myöntäjä) kannalta. SGEI</t>
  </si>
  <si>
    <t>Voimassa 28.2.2019 asti</t>
  </si>
  <si>
    <t>Otettu käyttöön 2002 em. ongelman poistamiseksi. Ei suhdannetuki eikä kompensaatio. Voimassa toistaiseksi.</t>
  </si>
  <si>
    <t>Otettu käyttöön 2005 em. ongelman poistamiseksi (samaan aikaan RAY vähensi merkittävästi omia avustuksiaan ko. tarkoitukseen). Ei suhdannetuki eikä kompensaatio. Voimassa toistaiseksi.</t>
  </si>
  <si>
    <t>Tuki käyttöön 2006 em. ongelman poistamiseksi. Ei suhdannetuki eikä kompensaatio menetetystä etuudesta tai kv. muutoksesta. Voimassa toistaiseksi.</t>
  </si>
  <si>
    <t>Tuki on otettu käyttöön vuonna 2016. Voimassa 31.12.2018 asti. Sosiaali- ja terveydenhuollon palvelutoiminnan kehittämisessä on selkeitä puutteita. Hyviksi todettujen, kustannustehokkaiden ja asiakkaiden tilanteeseen myönteisesti vaikuttavien toimintamallien ja menetelmien leviäminen on hidasta tai sitä ei tapahdu ollenkaan, jos kuntien ja yritysten yhteiseen kehittämistoimintaan ei suunnata riittävästi resursseja.</t>
  </si>
  <si>
    <t>VNK</t>
  </si>
  <si>
    <t>Rikosuhripäivystys</t>
  </si>
  <si>
    <t>OM</t>
  </si>
  <si>
    <t>OKM</t>
  </si>
  <si>
    <t>Voimassa 31.12.2020 asti.</t>
  </si>
  <si>
    <t>Tuki sanomalehdistölle</t>
  </si>
  <si>
    <t>Laajakaistahankkeiden tuet</t>
  </si>
  <si>
    <t>Voimassa 31.12.2019 asti</t>
  </si>
  <si>
    <t>Voimassa toistaiseksi</t>
  </si>
  <si>
    <t xml:space="preserve">Voimassaolo. Milloin ja miksi tuki on otettu käyttöön? Vuosi. 
- Onko kyseessä  rakennemuutoksen lieventäminen. 
- Onko tuki ollut kompensaatio jostain menetystä etuudesta/kansainvälisestä muutoksesta. 
</t>
  </si>
  <si>
    <t>Vastuu-ministe-riö</t>
  </si>
  <si>
    <t>Maa- ja puutarhatalouden kansallinen tuki</t>
  </si>
  <si>
    <t>Toiminta- ja investointituki Vermon raviradalle ja alueellisille raviradoille</t>
  </si>
  <si>
    <t xml:space="preserve">Avustukset hevosalan neuvontaan </t>
  </si>
  <si>
    <t>Eräät luonnonvaratalouden valtionavut - siemenviljelysten perustaminen</t>
  </si>
  <si>
    <t>Ravinteiden kierrätyksen kokeiluohjelma (hallituksen kärkihanke)</t>
  </si>
  <si>
    <t>Yrityksen kehittämisavustus ja toimintaympäristön kehittämisavustus</t>
  </si>
  <si>
    <t>Alueellinen kuljetustuki</t>
  </si>
  <si>
    <t>MUUT</t>
  </si>
  <si>
    <t>Tuet elokuvien ja muiden kuvaohjelmien valmistukseen ja jakeluun</t>
  </si>
  <si>
    <t>Muuta huomioitavaa, kuten esim. päätetyt muutokset</t>
  </si>
  <si>
    <t>TKI –toiminnan tukeminen - Tekesin avustukset yrityksille. Tukiohjelmat: tuki tutkimus- ja kehittämishankkeisiin, tuki nuorille innovatiivisille yrityksille, tuki pk-yritysten innovaatiotoimintaan, tuki innovaatioklusterien toimintaan ja investointeihin, tuki tutkimusinfran rakentamiseen ja uudistamiseen</t>
  </si>
  <si>
    <t>Pääomasijoitus alkavien yritysten pääomasijoitustoimintaan (Tekes)</t>
  </si>
  <si>
    <t>Digidemo ja Creademo, kulttuurialan tuotekehitys</t>
  </si>
  <si>
    <t>Täsmäkoulutus-tuki yrityksille</t>
  </si>
  <si>
    <t>Tuki puuntuotannon kestävyyden turvaamiseen eli kestävän metsätalouden ohjelma (ns. Kemera-tuki)</t>
  </si>
  <si>
    <t>Hyvinvoinnin ja terveyden kärkihankkeiden valtionavustukset (hallituksen kärkihanke)</t>
  </si>
  <si>
    <t>voimassa 4-10 vuotta alkaen MMM:n SGEI-toimeksiannon ajankohdasta</t>
  </si>
  <si>
    <t xml:space="preserve">Voimassa enintään 10 vuotta OM:n SGEI-toimeksiannosta v. 2017 alkaen </t>
  </si>
  <si>
    <t>PK-yritysten pelastamis- ja rakenneuudistustuet (Finnvera)</t>
  </si>
  <si>
    <t>Lyhytaikaiset vientiluottovakuutukset (Finnvera)</t>
  </si>
  <si>
    <t>CIRR-korkoon perustuva alusrahoitus-/korontasausjärjestelmä (Finnvera)</t>
  </si>
  <si>
    <t>Kaikki EU maat, joissakin EU-osarahoitteisena</t>
  </si>
  <si>
    <t>Yritystoiminnan kehittämispalvelut (avustukset pk-yritysten analyysi-, konsultointi- ja koulutuspalveluiden hankintaan)</t>
  </si>
  <si>
    <t>Tuki materiaalitehokkuuskatselmuksille</t>
  </si>
  <si>
    <t>Yleisen edun TV-kanavien uutis- ja ajankohtaistoiminnan tuki</t>
  </si>
  <si>
    <t>Lainat ja takaukset pk-yritysten investointeihin  (Finnvera)</t>
  </si>
  <si>
    <t>LIIKENNE (ELINKEINOPOLIITTISET ERITYISTOIMET); VIESTINTÄ</t>
  </si>
  <si>
    <t>Päätavoite: Yritysten ja muiden yhteisöjen TKI-toiminnan lisääminen ja pitkällä aikavälillä kansantalouden tuottavuuden nostaminen. Ilman tukea TKI-toimintaan ei kanavoituisi kansantalouden kannalta riittävän paljon yksityisiä resursseja (positiiviset ulkoisvaikutukset).</t>
  </si>
  <si>
    <t xml:space="preserve">Korkean riskin liiketoiminnan rahoituksen saatavuuden helpottaminen ja pitkällä aikavälillä kansantalouden tuottavuuden nostaminen.
Taustalla markkinoiden epätäydellinen tieto </t>
  </si>
  <si>
    <t>Ei sisältänyt tukea alhaisen korkotason vuoksi (viim. tieto v. 2016)</t>
  </si>
  <si>
    <t>Tukien jatkotarve arvioitavana</t>
  </si>
  <si>
    <t>Uutis- ja ajankohtaisohjelmien tuotannon monimuotoisuus</t>
  </si>
  <si>
    <t>SGEI eli julkisen palvelun velvoite</t>
  </si>
  <si>
    <t>Finnfundin pääomitus</t>
  </si>
  <si>
    <t xml:space="preserve">Tukia on sovellettu koko Suomen EU-jäsenyyskauden. Tällä hetkellä tuki sovelletaan  kommission päätösten perusteella, jotka on tehty Etelä-Suomen kansallisen tuen osalta 2014 ja pohjoisen tuen osalta 2016. </t>
  </si>
  <si>
    <t xml:space="preserve">Palkkatuki on otettu käyttöön 1.1.2006. Voimassa 31.12.2020 asti. Palkkatukea vastaavaa tukea on myönnetty työnantajille aiemminkin: Julkisesta työvoimapalvelusta annetun lain (1295/2002) nojalla ajalla 1.1.2003 – 31.12.2005 työnantajalle voitiin myöntää työllistämistukea ja yhdistelmätukea. Työmarkkinatuki- ja työllistämistukiuudistukset tulivat voimaan 1.1.2006. Tällöin työnantajalle myönnettävä työllistämistuki ja yhdistelmätuki yhdistettiin palkkatueksi. Ennen vuotta 2003 työnantajille voitiin myöntää työllisyyslain ja -asetuksen nojalla työllistämistukea. </t>
  </si>
  <si>
    <t>Tukea kehitetään aktiivisempaan suuntaan. Tuleva maakuntauudistus tuonee muutoksia.</t>
  </si>
  <si>
    <t>Yhteiskunnall. eriarvoisuus, korkealaatuinen elinympäristö, turvallisuus</t>
  </si>
  <si>
    <t>Käytössä jo ennen Suomen EU-jäsenyyttä.Voimassa toistaiseksi.</t>
  </si>
  <si>
    <t>Kilpailukyvyn parantaminen. Huoltovarmuuden turvaaminen.</t>
  </si>
  <si>
    <t>Otettu käyttöön 2011. Voimassa alkuvuoteen 2021. Komission sitovat velvoitteet. Kyse ei ole suhdannetuesta tai kompensaatiosta.</t>
  </si>
  <si>
    <t>Otettu käyttöön 2017 tukemaan teollisuuden kilpailukykyä, koska muutamat muut EU maat ovat ottaneet tuen käyttöön. Voimassa 31.12.2020 asti.</t>
  </si>
  <si>
    <t>Alentaa syrjäisten ja harvaan asuttujen alueiden yritystoiminnalle keskimääräistä pidemmistä kuljetusmatkoista aiheutuvia lisäkustannuksia ja siten ylläpitää ja lisätä yritystoimintaa näillä alueilla.</t>
  </si>
  <si>
    <t>Avustukset Suomi 100 -juhlavuoden hankkeille</t>
  </si>
  <si>
    <t>Voimassa 2017-2019</t>
  </si>
  <si>
    <t>Miehistönvaihtokustannusten korvaaminen varustamoille</t>
  </si>
  <si>
    <t>Ei sisältänyt tukea verrattuna yksityisten vientiluottovakuutusten hintaan (viim. tieto v. 2016)</t>
  </si>
  <si>
    <t>Uusiutuvan energian ja uuden energiateknologian investointituki, hallituksen kärkihanke (ns. energiakärkihanketuki)</t>
  </si>
  <si>
    <t>Uusiutuvan energian tuotannon tai käytön lisääminen, energiatehokkuus, energian säästö, energian tuotannon tai käytön ympäristöhaittojen vähentäminen (ml. liikenteen biopolttoaineiden uuden energiateknologian edistäminen, demohankkeet)</t>
  </si>
  <si>
    <t>Voimassa vuoden 2003 alusta lukien toistaiseksi. Vastaavaa tukea on  myönnetty yrittäjäksi ryhtyvälle työttömälle työnhakijalle vuodesta 1985 lukien. Vuonna 2005 starttiraha laajennettiin koskemaan myös muita kuin työttömänä yritystoiminnan aloittavia.</t>
  </si>
  <si>
    <t>kansallinen; EU:n yhteistä maatalous-politiikkaa täydentävä</t>
  </si>
  <si>
    <t>Maatilojen kilpailukyvyn ja investointien kannattavuuden edistäminen. Samalla maatalouden tuottavuus ja kannattavuus paranevat. Aloitustuen tavoitteena on vähentää taloudellista riskiä, parantaa toiminnan kehittämismahdollisuuksia ja saada alalle uusia yrittäjiä. Samalla voidaan ohjata tiloja investoimaan toimiviin ja kestäviin ratkaisuihin sekä yhteisinvestointeihin silloin, kun se on taloudellisesti tai hankkeen tehokkaan toteutuksen kannalta tarkoituksenmukaista.</t>
  </si>
  <si>
    <t>Otettu käyttöön jo ennen EU-jäsenyyttä. Tuki on maa- ja metsätalousalan ja maaseutualueiden ryhmäpoikkeusasetuksen mukaista tukea.</t>
  </si>
  <si>
    <t>Metsätieto ja sähköiset palvelut -hanketuet (hallituksen kärkihanke)</t>
  </si>
  <si>
    <t>Voimassa 31.12.2021 asti. Rahoitus Veikkaus Oy:n tuotoilla.</t>
  </si>
  <si>
    <t>Valtion korkotuki ja valtion takaus sosiaalista vuokra- ja asumisoikeusasuntotuotantoa varten otetuille lainoille</t>
  </si>
  <si>
    <t>LISTAUS SUORISTA YRITYSTUISTA</t>
  </si>
  <si>
    <t>pitkän aikavälin kestävä taloudellisen toiminnan vahvistaminen ja arvonlisään perustuva kilpailukyky</t>
  </si>
  <si>
    <t>EU ja kansallinen (50 % EAKR-osuutta ja 50 % EAKR-osuuden edellyttämää kansallista vastinrahoitusta)</t>
  </si>
  <si>
    <t>8 meur = v. 2016 meno</t>
  </si>
  <si>
    <t>1 meur = v. 2016 meno</t>
  </si>
  <si>
    <t>1,3 meur = v. 2016 meno</t>
  </si>
  <si>
    <t>2,1 meur = v. 2016 meno</t>
  </si>
  <si>
    <t>Otettu käyttöön 1992. Perustuu lakiin meriliikenteessä käytettävien alusten kilpailukyvyn parantamisesta 21.12.2007/1277. Voimassa toistaiseksi.</t>
  </si>
  <si>
    <t>Kilpailutettu v. 2012. Käynnissä on selvitys siitä, miten öljyjätehuolto tulisi jatkossa järjestää (tukena, markkinaehtoisesti tms.). Laki öljyjätemaksusta (894/1986).</t>
  </si>
  <si>
    <t>2,7 meur = meno v. 2016</t>
  </si>
  <si>
    <t>Maaseudun yritys- ja hanketuet - maaseudun kehittäminen</t>
  </si>
  <si>
    <r>
      <t>Tukea myönnetty vaihtelevin määrin vuodesta 2008 alkaen em. ongelman poistamiseksi. Jossain määrin suhdanneluonteinen (rakennusala). Ei kompensaatio menetetystä etuudesta tai kv. muutoksesta. Voimassa v.</t>
    </r>
    <r>
      <rPr>
        <sz val="11"/>
        <color theme="1"/>
        <rFont val="Calibri"/>
        <family val="2"/>
        <scheme val="minor"/>
      </rPr>
      <t xml:space="preserve"> 2019 loppuun asti. Kytköksissä maankäytön, asumisen ja liikenteen (MAL) -sopimukseen Helsingin seudulla.</t>
    </r>
  </si>
  <si>
    <t>Avustus on tarkoitettu laivaprojektien innovaatioiden kehittämiseen. Tavoitteena on saada aikaan innovatiivisia ja edistyksellisiä alus-/offshore -ratkaisuja ja helpottaa uusien innovaatioiden pääsyä markkinoille osana laivaprojekteja.</t>
  </si>
  <si>
    <t>Metsätieto ja sähköiset palvelut -hanke tehostaa metsävaratiedon hyödyntämistä. Tavoitteena on parantaa tiedon laatua ja liikkuvuutta sekä kehittää sähköisiä palveluita.</t>
  </si>
  <si>
    <r>
      <t>K</t>
    </r>
    <r>
      <rPr>
        <sz val="10"/>
        <rFont val="Calibri"/>
        <family val="2"/>
        <scheme val="minor"/>
      </rPr>
      <t>okeiluilla testataan erilaisia malleja, teknisiä ratkaisuja ja kv-standardeja konkreettisessa käyttöympäristössä rakennetun ympäristön toimintatapojen uudistamiseksi ja digitalisaation mahdollistamiseksi.</t>
    </r>
  </si>
  <si>
    <t>Kiinteistö ja rakennusalan digitalisaation kokeiluohjelma ( osa hallituksen kärkihanketta)</t>
  </si>
  <si>
    <t>Hevosten hyvinvoinnin varmistaminen ja alan toimijoiden tietotaidon parantaminen</t>
  </si>
  <si>
    <t> Tavoitteena on osana laajempaa yrityksen kehittämishanketta parantaa yrityksen palveluksessa olevien työntekijöiden ammatillista osaamista siten, että heillä on mahdollisuus säilyttää työpaikkansa sekä edetä työurallaan. Henkilöstön osaamisen kehittämisellä halutaan luoda yritykselle edellytykset kehittää ja laajentaa toimintaansa ja tarjota työtilaisuuksia uusille työntekijöille.  </t>
  </si>
  <si>
    <t>M€</t>
  </si>
  <si>
    <t>Yhteensä</t>
  </si>
  <si>
    <t>ENERGIA JA ILMASTO</t>
  </si>
  <si>
    <t xml:space="preserve">Tavoitteena on maataloudelle välttämättömien ravinteiden kierrätyksen edistäminen ja että ravinteiden osalta saataisiin Suomen omavaraisuusastetta nostettua. </t>
  </si>
  <si>
    <t>Kannustetaan pk-yrityksiä kasvuun, uudistumiseen ja kansainvälistymiseen. Madalletaan kynnystä kasvuun liittyvien kehittämistoimien käynnistämiseen.</t>
  </si>
  <si>
    <t>Sisältää EU osarahoitteisista tuista myös EU:n rahoitusosuuden.</t>
  </si>
  <si>
    <t xml:space="preserve"> - yrityksen kehittämisavustus noin 50 M€ luokassa TK jne.</t>
  </si>
  <si>
    <t xml:space="preserve"> - maaseudun yritys ja hanketuet noin 43 M€ luokassa MMM</t>
  </si>
  <si>
    <t>Valtion varoista korvataan suomalaisella aluksella työskentelevän työntekijän kotimatkoista varustamoille syntyneitä kustannuksia. Korvattavat kustannukset käsittävät välittömät matkakustannukset, työntekijän ylläpitokustannukset matkan aikana ja matkan järjestämisestä syntyneet kustannukset.</t>
  </si>
  <si>
    <t>Kannustaa yritysten toimipaikkojen materiaalivirtojen selvittämiseen ja tehostamismahdollisuuksien tunnistamiseen. Yritykset saavuttavat kustannussäästöjä raaka-ainehankinnoissa, jätemaksuissa sekä energia- ja työkustannuksissa.</t>
  </si>
  <si>
    <t>0 meur = v. 2016 meno. Tukia ei ole myönnetty (2015-2016)</t>
  </si>
  <si>
    <t>TKI-TOIMINTA, KANSAINVÄLISTYMINEN JA YRITTÄJYYS</t>
  </si>
  <si>
    <t>2017 kolmannessa LTAE:ssa on esitys 30 860 000 euroa, josta 6 510 000 euroa on tuoreutusta vuoden 2015 toisessa LTA:ssa myönnetystä 20 milj. euron määrärahasta.</t>
  </si>
  <si>
    <t>EU ja kansallinen (42 % EU-rahoitus-osuutta ja  58 % EU-osuuden edellyttämää kansallista rahoitusta)</t>
  </si>
  <si>
    <t>Lisäksi valtuus Leader-ryhmien paikallista kehittämistä varten 32,6 milj. €, josta EU-osuus 17,1 milj. €. Yritystukia ei ole kiintiöity erikseen, vaan niiden osuus riippuu alueellisesta ja paikallisesta päätöksenteosta.</t>
  </si>
  <si>
    <t>Tuen sisältö tullee muuttumaan seuraavalla ohjelmakaudella.                                Tuen määrä  56 milj. euroa on vuoden 2017 TA momentille 30.40.44, joka kohdistuu puuntuotannon kestävyyden turvaamiseen. Lisäksi LTA1 osoitti 11 miljoonaa lisää puuntuotannon kestävyyden turvaamiseen. Lisäksi momentille 30.40.45 on osoitettu 3 miljoonaa euroa metsäluonnon monimuotoisuuden turvaamiseen.</t>
  </si>
  <si>
    <t>Vain osa avustuksesta kohdistuu luonteeltaan taloudelliseen toimintaan.</t>
  </si>
  <si>
    <t>Tavoite: Kohtuuhintaisten vuokra- ja asumisoikeusasuntojen tuottaminen pienituloisille kotitalouksille suurille kasvuseuduille. Markkinapuute: Kasvuseuduille ei markkinaehtoisesti synny riittävästi kohtuuhintaisia asuntoja. Tavoitteena on kilpailukykyisen toimintaympäristön luominen yrityksille.</t>
  </si>
  <si>
    <t xml:space="preserve">SGEI-tukea eli julkisen palvelun velvoite. Osa asumisen tukien määristä on arvioita, sillä tässä vaiheessa vuotta ei vielä tiedetä, mikä tulee olemaan vuoden aikana maksettavien tukien määrä (esim. maksettavien korkotukien määrää ei ilmoiteta valtion budjetissa vaan se riippuu korkotason muutoksista, ja aravalainoihin liittyvien avustusten osalta myönnetyt avustukset tulevat joka tapauksessa alittamaan niihin budjetissa varatun määrän).
- Korkotukilainojen ja takauslainojen osalta taulukkoon on merkitty arvio valtion takauksen piiriin tänä vuonna hyväksyttävien lainojen kokonaismäärästä (eli kyse on takauksen piiriin tulevien lainojen pääoman määrästä, ei varsinaisen valtiontuen määrästä).
</t>
  </si>
  <si>
    <t>Siemenviljelysten perustamisen tuki on tarkoitus muuttaa SGEI-palveluksi vuoden 2018 alusta lähtien.</t>
  </si>
  <si>
    <t xml:space="preserve">Metsäpuiden siemenviljelysten perustamiseen myönnettävillä avustuksilla varmistetaan, että metsätalouden käyttöön on saatavissa jatkuvasti ja riittävästi Suomen olosuhteisiin sopivaa ja hyvälaatuista metsänviljelyaineistoa.  Metsänviljelyaineiston saatavuus on turvattava, jotta lakisääteinen metsien uudistamisvelvollisuus pystytään täyttämään. Viljelysten perustamisen kautta saadaan vuosikymmeniä jatkuneen metsänjalostuksen merkittävät hyödyt puiden kasvussa, laadussa ja terveydessä käytäntöön. </t>
  </si>
  <si>
    <r>
      <t xml:space="preserve">Tavoite: Kohtuuhintaisten ja laadukkaiden asuntojen tuottaminen erityistä tukea asumisessaan tarvitseville ryhmille, kuten vammaisille ja vanhuksille. Markkinapuute: Näille ryhmille ei markkinaehtoisesti tuoteta riittävän paljon kohtuuvuokraisia ja laadukkaita asuntoja eri puolille maata.
</t>
    </r>
    <r>
      <rPr>
        <sz val="11"/>
        <color theme="1"/>
        <rFont val="Calibri"/>
        <family val="2"/>
        <scheme val="minor"/>
      </rPr>
      <t xml:space="preserve">Myönnetään myös opiskelija-asuntojen rakentamiseen. </t>
    </r>
  </si>
  <si>
    <t>SGEI-tukea</t>
  </si>
  <si>
    <t>budjettiarvio/v. (taloudelliseen toimintaan myönnettävien avustusten osuus)</t>
  </si>
  <si>
    <t>0,5 meur = meno v. 2016/taloudellisen toiminnan osuus</t>
  </si>
  <si>
    <t>MEUR 2017 TA, Ilmoitetut euromäärät sisältävät sekä kansallisen osuuden että EU-rahoitteisen osuuden</t>
  </si>
  <si>
    <t>Onko tuki EU-osarahoitteinen vai kokonaan kansallista rahaa</t>
  </si>
  <si>
    <t>MAA- JA METSÄTALOUS *</t>
  </si>
  <si>
    <t>TK &amp; KV &amp; YRITTÄJYYS *</t>
  </si>
  <si>
    <t>TEM 1.11.2017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</si>
</sst>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27" x14ac:knownFonts="1">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1"/>
      <color theme="3"/>
      <name val="Calibri"/>
      <family val="2"/>
      <scheme val="minor"/>
    </font>
    <font>
      <i/>
      <sz val="11"/>
      <color theme="1"/>
      <name val="Calibri"/>
      <family val="2"/>
      <scheme val="minor"/>
    </font>
    <font>
      <sz val="11"/>
      <color rgb="FFFFFFFF"/>
      <name val="Calibri"/>
      <family val="2"/>
      <scheme val="minor"/>
    </font>
    <font>
      <b/>
      <sz val="11"/>
      <color rgb="FF1F497D"/>
      <name val="Calibri"/>
      <family val="2"/>
      <scheme val="minor"/>
    </font>
    <font>
      <sz val="11"/>
      <color rgb="FF1F497D"/>
      <name val="Calibri"/>
      <family val="2"/>
      <scheme val="minor"/>
    </font>
    <font>
      <sz val="11"/>
      <color rgb="FFFFFFFF"/>
      <name val="Times New Roman"/>
      <family val="1"/>
    </font>
    <font>
      <sz val="11"/>
      <color theme="3"/>
      <name val="Calibri"/>
      <family val="2"/>
      <scheme val="minor"/>
    </font>
    <font>
      <sz val="11"/>
      <color rgb="FFFF0000"/>
      <name val="Calibri"/>
      <family val="2"/>
      <scheme val="minor"/>
    </font>
    <font>
      <b/>
      <sz val="15"/>
      <color theme="3"/>
      <name val="Calibri"/>
      <family val="2"/>
      <scheme val="minor"/>
    </font>
    <font>
      <sz val="11"/>
      <color rgb="FFFFFFFF"/>
      <name val="Calibri"/>
      <family val="2"/>
    </font>
    <font>
      <sz val="11"/>
      <color theme="0"/>
      <name val="Calibri"/>
      <family val="2"/>
      <scheme val="minor"/>
    </font>
    <font>
      <b/>
      <sz val="11"/>
      <color theme="1"/>
      <name val="Calibri"/>
      <family val="2"/>
      <scheme val="minor"/>
    </font>
    <font>
      <u/>
      <sz val="11"/>
      <color theme="3"/>
      <name val="Calibri"/>
      <family val="2"/>
      <scheme val="minor"/>
    </font>
    <font>
      <sz val="11"/>
      <color theme="3"/>
      <name val="Calibri"/>
      <family val="2"/>
    </font>
    <font>
      <u/>
      <sz val="11"/>
      <color rgb="FF1F497D"/>
      <name val="Calibri"/>
      <family val="2"/>
      <scheme val="minor"/>
    </font>
    <font>
      <sz val="11"/>
      <name val="Calibri"/>
      <family val="2"/>
      <scheme val="minor"/>
    </font>
    <font>
      <sz val="11"/>
      <color theme="0"/>
      <name val="Calibri"/>
      <family val="2"/>
    </font>
    <font>
      <b/>
      <sz val="11"/>
      <name val="Calibri"/>
      <family val="2"/>
      <scheme val="minor"/>
    </font>
    <font>
      <u/>
      <sz val="11"/>
      <color rgb="FFFF0000"/>
      <name val="Calibri"/>
      <family val="2"/>
      <scheme val="minor"/>
    </font>
    <font>
      <sz val="11"/>
      <name val="Calibri"/>
      <family val="2"/>
    </font>
    <font>
      <b/>
      <sz val="14"/>
      <color theme="1"/>
      <name val="Calibri"/>
      <family val="2"/>
      <scheme val="minor"/>
    </font>
    <font>
      <sz val="10"/>
      <color rgb="FFFF0000"/>
      <name val="Calibri"/>
      <family val="2"/>
      <scheme val="minor"/>
    </font>
    <font>
      <sz val="10"/>
      <name val="Calibri"/>
      <family val="2"/>
      <scheme val="minor"/>
    </font>
  </fonts>
  <fills count="18">
    <fill>
      <patternFill patternType="none"/>
    </fill>
    <fill>
      <patternFill patternType="gray125"/>
    </fill>
    <fill>
      <patternFill patternType="solid">
        <fgColor theme="4" tint="0.59999389629810485"/>
        <bgColor indexed="65"/>
      </patternFill>
    </fill>
    <fill>
      <patternFill patternType="solid">
        <fgColor rgb="FF4F81BD"/>
        <bgColor indexed="64"/>
      </patternFill>
    </fill>
    <fill>
      <patternFill patternType="solid">
        <fgColor rgb="FFFFFFFF"/>
        <bgColor indexed="64"/>
      </patternFill>
    </fill>
    <fill>
      <patternFill patternType="solid">
        <fgColor rgb="FFA7BFDE"/>
        <bgColor indexed="64"/>
      </patternFill>
    </fill>
    <fill>
      <patternFill patternType="solid">
        <fgColor theme="4" tint="0.39994506668294322"/>
        <bgColor indexed="64"/>
      </patternFill>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rgb="FFFFFFCC"/>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s>
  <borders count="51">
    <border>
      <left/>
      <right/>
      <top/>
      <bottom/>
      <diagonal/>
    </border>
    <border>
      <left/>
      <right/>
      <top/>
      <bottom style="thick">
        <color theme="4"/>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thick">
        <color rgb="FF00B0F0"/>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style="medium">
        <color theme="0"/>
      </top>
      <bottom style="medium">
        <color theme="0"/>
      </bottom>
      <diagonal/>
    </border>
    <border>
      <left/>
      <right style="medium">
        <color rgb="FFFFFFFF"/>
      </right>
      <top style="medium">
        <color rgb="FF00B0F0"/>
      </top>
      <bottom style="medium">
        <color rgb="FFFFFFFF"/>
      </bottom>
      <diagonal/>
    </border>
    <border>
      <left/>
      <right/>
      <top/>
      <bottom style="thick">
        <color rgb="FF00B0F0"/>
      </bottom>
      <diagonal/>
    </border>
    <border>
      <left style="medium">
        <color theme="0"/>
      </left>
      <right style="medium">
        <color theme="0"/>
      </right>
      <top style="medium">
        <color rgb="FF00B0F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medium">
        <color rgb="FF00B0F0"/>
      </bottom>
      <diagonal/>
    </border>
    <border>
      <left style="medium">
        <color rgb="FFFFFFFF"/>
      </left>
      <right style="medium">
        <color rgb="FFFFFFFF"/>
      </right>
      <top style="medium">
        <color rgb="FFFFFFFF"/>
      </top>
      <bottom style="medium">
        <color rgb="FF00B0F0"/>
      </bottom>
      <diagonal/>
    </border>
    <border>
      <left/>
      <right style="medium">
        <color rgb="FFFFFFFF"/>
      </right>
      <top style="medium">
        <color rgb="FF00B0F0"/>
      </top>
      <bottom style="medium">
        <color rgb="FF00B0F0"/>
      </bottom>
      <diagonal/>
    </border>
    <border>
      <left/>
      <right/>
      <top style="medium">
        <color rgb="FF00B0F0"/>
      </top>
      <bottom style="medium">
        <color rgb="FFFFFFFF"/>
      </bottom>
      <diagonal/>
    </border>
    <border>
      <left/>
      <right style="medium">
        <color rgb="FFFFFFFF"/>
      </right>
      <top/>
      <bottom style="medium">
        <color rgb="FF00B0F0"/>
      </bottom>
      <diagonal/>
    </border>
    <border>
      <left/>
      <right/>
      <top/>
      <bottom style="medium">
        <color rgb="FF00B0F0"/>
      </bottom>
      <diagonal/>
    </border>
    <border>
      <left/>
      <right style="medium">
        <color rgb="FFFFFFFF"/>
      </right>
      <top style="medium">
        <color theme="0"/>
      </top>
      <bottom style="medium">
        <color theme="0"/>
      </bottom>
      <diagonal/>
    </border>
    <border>
      <left/>
      <right/>
      <top style="medium">
        <color theme="0"/>
      </top>
      <bottom style="medium">
        <color theme="0"/>
      </bottom>
      <diagonal/>
    </border>
    <border>
      <left/>
      <right/>
      <top style="medium">
        <color theme="0"/>
      </top>
      <bottom style="medium">
        <color rgb="FF00B0F0"/>
      </bottom>
      <diagonal/>
    </border>
    <border>
      <left/>
      <right/>
      <top style="medium">
        <color rgb="FFFFFFFF"/>
      </top>
      <bottom/>
      <diagonal/>
    </border>
    <border>
      <left/>
      <right style="medium">
        <color theme="0"/>
      </right>
      <top style="medium">
        <color rgb="FF00B0F0"/>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style="medium">
        <color rgb="FF00B0F0"/>
      </bottom>
      <diagonal/>
    </border>
    <border>
      <left/>
      <right style="medium">
        <color rgb="FFFFFFFF"/>
      </right>
      <top style="medium">
        <color rgb="FFFFFFFF"/>
      </top>
      <bottom style="medium">
        <color rgb="FF00B0F0"/>
      </bottom>
      <diagonal/>
    </border>
    <border>
      <left/>
      <right/>
      <top style="medium">
        <color rgb="FF00B0F0"/>
      </top>
      <bottom style="medium">
        <color theme="0"/>
      </bottom>
      <diagonal/>
    </border>
    <border>
      <left/>
      <right/>
      <top style="medium">
        <color rgb="FFFFFFFF"/>
      </top>
      <bottom style="medium">
        <color rgb="FF00B0F0"/>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rgb="FFFFFFFF"/>
      </left>
      <right style="medium">
        <color rgb="FFFFFFFF"/>
      </right>
      <top style="medium">
        <color theme="0"/>
      </top>
      <bottom style="medium">
        <color rgb="FFFFFFFF"/>
      </bottom>
      <diagonal/>
    </border>
    <border>
      <left style="medium">
        <color rgb="FFFFFFFF"/>
      </left>
      <right/>
      <top style="medium">
        <color theme="0"/>
      </top>
      <bottom style="medium">
        <color theme="0"/>
      </bottom>
      <diagonal/>
    </border>
    <border>
      <left style="medium">
        <color rgb="FFFFFFFF"/>
      </left>
      <right style="medium">
        <color rgb="FFFFFFFF"/>
      </right>
      <top style="medium">
        <color theme="0"/>
      </top>
      <bottom/>
      <diagonal/>
    </border>
    <border>
      <left style="medium">
        <color rgb="FFFFFFFF"/>
      </left>
      <right style="medium">
        <color rgb="FFFFFFFF"/>
      </right>
      <top style="medium">
        <color rgb="FFFFFFFF"/>
      </top>
      <bottom style="thick">
        <color rgb="FF00B0F0"/>
      </bottom>
      <diagonal/>
    </border>
    <border>
      <left style="medium">
        <color rgb="FFFFFFFF"/>
      </left>
      <right style="medium">
        <color theme="0"/>
      </right>
      <top style="medium">
        <color rgb="FFFFFFFF"/>
      </top>
      <bottom style="thick">
        <color rgb="FF00B0F0"/>
      </bottom>
      <diagonal/>
    </border>
    <border>
      <left style="medium">
        <color theme="0"/>
      </left>
      <right style="medium">
        <color rgb="FF00B0F0"/>
      </right>
      <top style="medium">
        <color rgb="FF00B0F0"/>
      </top>
      <bottom style="medium">
        <color theme="0"/>
      </bottom>
      <diagonal/>
    </border>
    <border>
      <left style="medium">
        <color theme="0"/>
      </left>
      <right style="medium">
        <color rgb="FF00B0F0"/>
      </right>
      <top style="medium">
        <color theme="0"/>
      </top>
      <bottom style="medium">
        <color theme="0"/>
      </bottom>
      <diagonal/>
    </border>
    <border>
      <left style="medium">
        <color theme="0"/>
      </left>
      <right style="medium">
        <color rgb="FF00B0F0"/>
      </right>
      <top style="medium">
        <color theme="0"/>
      </top>
      <bottom style="medium">
        <color rgb="FF00B0F0"/>
      </bottom>
      <diagonal/>
    </border>
    <border>
      <left/>
      <right style="medium">
        <color rgb="FF00B0F0"/>
      </right>
      <top style="medium">
        <color rgb="FF00B0F0"/>
      </top>
      <bottom style="medium">
        <color rgb="FFFFFFFF"/>
      </bottom>
      <diagonal/>
    </border>
    <border>
      <left/>
      <right style="medium">
        <color rgb="FF00B0F0"/>
      </right>
      <top/>
      <bottom style="medium">
        <color rgb="FFFFFFFF"/>
      </bottom>
      <diagonal/>
    </border>
    <border>
      <left style="medium">
        <color rgb="FFFFFFFF"/>
      </left>
      <right style="medium">
        <color rgb="FF00B0F0"/>
      </right>
      <top style="medium">
        <color rgb="FFFFFFFF"/>
      </top>
      <bottom style="medium">
        <color rgb="FF00B0F0"/>
      </bottom>
      <diagonal/>
    </border>
    <border>
      <left style="thin">
        <color rgb="FFB2B2B2"/>
      </left>
      <right/>
      <top style="thin">
        <color rgb="FFB2B2B2"/>
      </top>
      <bottom style="thin">
        <color rgb="FFB2B2B2"/>
      </bottom>
      <diagonal/>
    </border>
    <border>
      <left style="medium">
        <color theme="0"/>
      </left>
      <right style="medium">
        <color theme="0"/>
      </right>
      <top/>
      <bottom style="medium">
        <color theme="0"/>
      </bottom>
      <diagonal/>
    </border>
    <border>
      <left style="medium">
        <color theme="0"/>
      </left>
      <right style="medium">
        <color rgb="FF00B0F0"/>
      </right>
      <top/>
      <bottom style="medium">
        <color theme="0"/>
      </bottom>
      <diagonal/>
    </border>
    <border>
      <left/>
      <right/>
      <top style="medium">
        <color rgb="FFFFFFFF"/>
      </top>
      <bottom style="thick">
        <color rgb="FF00B0F0"/>
      </bottom>
      <diagonal/>
    </border>
    <border>
      <left/>
      <right style="thin">
        <color indexed="64"/>
      </right>
      <top style="thin">
        <color indexed="64"/>
      </top>
      <bottom style="thin">
        <color indexed="64"/>
      </bottom>
      <diagonal/>
    </border>
    <border>
      <left/>
      <right/>
      <top style="medium">
        <color rgb="FF00B0F0"/>
      </top>
      <bottom/>
      <diagonal/>
    </border>
    <border>
      <left/>
      <right/>
      <top style="medium">
        <color rgb="FFFFFFFF"/>
      </top>
      <bottom style="medium">
        <color rgb="FFFFFFFF"/>
      </bottom>
      <diagonal/>
    </border>
    <border>
      <left/>
      <right style="thick">
        <color rgb="FFFFFFFF"/>
      </right>
      <top style="medium">
        <color theme="0"/>
      </top>
      <bottom style="medium">
        <color theme="0"/>
      </bottom>
      <diagonal/>
    </border>
    <border>
      <left/>
      <right style="medium">
        <color theme="0"/>
      </right>
      <top/>
      <bottom style="medium">
        <color theme="0"/>
      </bottom>
      <diagonal/>
    </border>
  </borders>
  <cellStyleXfs count="12">
    <xf numFmtId="0" fontId="0" fillId="0" borderId="0"/>
    <xf numFmtId="43" fontId="3" fillId="0" borderId="0" applyFont="0" applyFill="0" applyBorder="0" applyAlignment="0" applyProtection="0"/>
    <xf numFmtId="0" fontId="12" fillId="0" borderId="1" applyNumberFormat="0" applyFill="0" applyAlignment="0" applyProtection="0"/>
    <xf numFmtId="0" fontId="3" fillId="2" borderId="0" applyNumberFormat="0" applyBorder="0" applyAlignment="0" applyProtection="0"/>
    <xf numFmtId="0" fontId="3" fillId="12" borderId="30" applyNumberFormat="0" applyFont="0" applyAlignment="0" applyProtection="0"/>
    <xf numFmtId="0" fontId="2" fillId="0" borderId="0"/>
    <xf numFmtId="0" fontId="2" fillId="2" borderId="0" applyNumberFormat="0" applyBorder="0" applyAlignment="0" applyProtection="0"/>
    <xf numFmtId="9" fontId="2" fillId="0" borderId="0" applyFont="0" applyFill="0" applyBorder="0" applyAlignment="0" applyProtection="0"/>
    <xf numFmtId="0" fontId="1" fillId="2" borderId="0" applyNumberFormat="0" applyBorder="0" applyAlignment="0" applyProtection="0"/>
    <xf numFmtId="0" fontId="3" fillId="2" borderId="0" applyNumberFormat="0" applyBorder="0" applyAlignment="0" applyProtection="0"/>
    <xf numFmtId="0" fontId="1" fillId="0" borderId="0"/>
    <xf numFmtId="9" fontId="1" fillId="0" borderId="0" applyFont="0" applyFill="0" applyBorder="0" applyAlignment="0" applyProtection="0"/>
  </cellStyleXfs>
  <cellXfs count="401">
    <xf numFmtId="0" fontId="0" fillId="0" borderId="0" xfId="0"/>
    <xf numFmtId="0" fontId="4" fillId="0" borderId="0" xfId="0" applyFont="1" applyAlignment="1">
      <alignment horizontal="center"/>
    </xf>
    <xf numFmtId="0" fontId="0" fillId="0" borderId="0" xfId="0" applyFont="1"/>
    <xf numFmtId="0" fontId="6" fillId="3" borderId="2" xfId="0" applyFont="1" applyFill="1" applyBorder="1" applyAlignment="1">
      <alignment horizontal="center" vertical="top" wrapText="1"/>
    </xf>
    <xf numFmtId="0" fontId="6" fillId="3" borderId="3" xfId="0" applyFont="1" applyFill="1" applyBorder="1" applyAlignment="1">
      <alignment horizontal="center" vertical="top" wrapText="1"/>
    </xf>
    <xf numFmtId="0" fontId="8" fillId="4" borderId="5" xfId="0" applyFont="1" applyFill="1" applyBorder="1" applyAlignment="1">
      <alignment horizontal="center" vertical="top" wrapText="1"/>
    </xf>
    <xf numFmtId="0" fontId="6" fillId="3" borderId="0" xfId="0" applyFont="1" applyFill="1" applyBorder="1" applyAlignment="1">
      <alignment horizontal="left" vertical="top" wrapText="1" indent="2"/>
    </xf>
    <xf numFmtId="0" fontId="10" fillId="0" borderId="0" xfId="0" applyFont="1" applyFill="1" applyBorder="1" applyAlignment="1">
      <alignment horizontal="right" vertical="top" wrapText="1"/>
    </xf>
    <xf numFmtId="0" fontId="0" fillId="0" borderId="0" xfId="0" applyFill="1"/>
    <xf numFmtId="0" fontId="4" fillId="0" borderId="1" xfId="2" applyFont="1" applyFill="1" applyAlignment="1">
      <alignment horizontal="center"/>
    </xf>
    <xf numFmtId="0" fontId="6" fillId="3" borderId="22" xfId="0" applyFont="1" applyFill="1" applyBorder="1" applyAlignment="1">
      <alignment horizontal="center" vertical="top" wrapText="1"/>
    </xf>
    <xf numFmtId="0" fontId="8" fillId="4" borderId="10" xfId="0" applyFont="1" applyFill="1" applyBorder="1" applyAlignment="1">
      <alignment horizontal="center" vertical="top" wrapText="1"/>
    </xf>
    <xf numFmtId="0" fontId="4" fillId="0" borderId="0" xfId="0" applyFont="1" applyFill="1" applyBorder="1" applyAlignment="1">
      <alignment horizontal="left" vertical="top" wrapText="1" indent="2"/>
    </xf>
    <xf numFmtId="0" fontId="4" fillId="0" borderId="0" xfId="0" applyFont="1" applyFill="1" applyBorder="1" applyAlignment="1">
      <alignment horizontal="right" vertical="top" wrapText="1"/>
    </xf>
    <xf numFmtId="0" fontId="10" fillId="9" borderId="0" xfId="0" applyFont="1" applyFill="1" applyBorder="1" applyAlignment="1">
      <alignment horizontal="right" vertical="top" wrapText="1"/>
    </xf>
    <xf numFmtId="0" fontId="4" fillId="9" borderId="0" xfId="0" applyFont="1" applyFill="1" applyBorder="1" applyAlignment="1">
      <alignment horizontal="right" vertical="top" wrapText="1"/>
    </xf>
    <xf numFmtId="0" fontId="14" fillId="3" borderId="3" xfId="0" applyFont="1" applyFill="1" applyBorder="1" applyAlignment="1">
      <alignment horizontal="center" vertical="top" wrapText="1"/>
    </xf>
    <xf numFmtId="0" fontId="10" fillId="7" borderId="7" xfId="0" applyFont="1" applyFill="1" applyBorder="1" applyAlignment="1">
      <alignment vertical="top" wrapText="1"/>
    </xf>
    <xf numFmtId="0" fontId="10" fillId="7" borderId="0" xfId="0" applyFont="1" applyFill="1" applyBorder="1" applyAlignment="1">
      <alignment vertical="top" wrapText="1"/>
    </xf>
    <xf numFmtId="0" fontId="10" fillId="5" borderId="20" xfId="0" applyFont="1" applyFill="1" applyBorder="1" applyAlignment="1">
      <alignment vertical="top" wrapText="1"/>
    </xf>
    <xf numFmtId="1" fontId="10" fillId="5" borderId="7" xfId="0" applyNumberFormat="1" applyFont="1" applyFill="1" applyBorder="1" applyAlignment="1">
      <alignment vertical="top" wrapText="1"/>
    </xf>
    <xf numFmtId="0" fontId="10" fillId="4" borderId="10" xfId="0" applyFont="1" applyFill="1" applyBorder="1" applyAlignment="1">
      <alignment horizontal="center" vertical="top" wrapText="1"/>
    </xf>
    <xf numFmtId="43" fontId="10" fillId="7" borderId="7" xfId="1" applyFont="1" applyFill="1" applyBorder="1" applyAlignment="1">
      <alignment horizontal="center" vertical="top" wrapText="1"/>
    </xf>
    <xf numFmtId="43" fontId="10" fillId="5" borderId="10" xfId="1" applyFont="1" applyFill="1" applyBorder="1" applyAlignment="1">
      <alignment horizontal="center" vertical="top" wrapText="1"/>
    </xf>
    <xf numFmtId="43" fontId="10" fillId="5" borderId="0" xfId="1" applyFont="1" applyFill="1" applyBorder="1" applyAlignment="1">
      <alignment horizontal="center" vertical="top" wrapText="1"/>
    </xf>
    <xf numFmtId="0" fontId="10" fillId="7" borderId="10" xfId="0" applyFont="1" applyFill="1" applyBorder="1" applyAlignment="1">
      <alignment horizontal="center" vertical="top" wrapText="1"/>
    </xf>
    <xf numFmtId="0" fontId="10" fillId="7" borderId="0" xfId="0" applyFont="1" applyFill="1" applyBorder="1" applyAlignment="1">
      <alignment horizontal="center" vertical="top" wrapText="1"/>
    </xf>
    <xf numFmtId="0" fontId="10" fillId="2" borderId="0" xfId="3" applyFont="1" applyBorder="1" applyAlignment="1">
      <alignment horizontal="center" vertical="top" wrapText="1"/>
    </xf>
    <xf numFmtId="0" fontId="10" fillId="5" borderId="10" xfId="0" applyFont="1" applyFill="1" applyBorder="1" applyAlignment="1">
      <alignment horizontal="center" vertical="top" wrapText="1"/>
    </xf>
    <xf numFmtId="164" fontId="10" fillId="5" borderId="7" xfId="0" applyNumberFormat="1" applyFont="1" applyFill="1" applyBorder="1" applyAlignment="1">
      <alignment horizontal="center" vertical="top" wrapText="1"/>
    </xf>
    <xf numFmtId="164" fontId="10" fillId="7" borderId="7" xfId="0" applyNumberFormat="1" applyFont="1" applyFill="1" applyBorder="1" applyAlignment="1">
      <alignment horizontal="center" vertical="top" wrapText="1"/>
    </xf>
    <xf numFmtId="1" fontId="10" fillId="7" borderId="7" xfId="0" applyNumberFormat="1" applyFont="1" applyFill="1" applyBorder="1" applyAlignment="1">
      <alignment horizontal="center" vertical="top" wrapText="1"/>
    </xf>
    <xf numFmtId="0" fontId="10" fillId="0" borderId="0" xfId="0" applyFont="1" applyAlignment="1">
      <alignment horizontal="right"/>
    </xf>
    <xf numFmtId="0" fontId="10" fillId="5" borderId="16" xfId="0" applyFont="1" applyFill="1" applyBorder="1" applyAlignment="1">
      <alignment vertical="top" wrapText="1"/>
    </xf>
    <xf numFmtId="0" fontId="10" fillId="5" borderId="28" xfId="0" applyFont="1" applyFill="1" applyBorder="1" applyAlignment="1">
      <alignment vertical="top" wrapText="1"/>
    </xf>
    <xf numFmtId="0" fontId="10" fillId="4" borderId="0" xfId="0" applyFont="1" applyFill="1" applyBorder="1" applyAlignment="1">
      <alignment horizontal="center" vertical="top" wrapText="1"/>
    </xf>
    <xf numFmtId="0" fontId="10" fillId="5" borderId="16" xfId="0" applyFont="1" applyFill="1" applyBorder="1" applyAlignment="1">
      <alignment horizontal="center" vertical="top" wrapText="1"/>
    </xf>
    <xf numFmtId="0" fontId="10" fillId="7" borderId="18" xfId="0" applyFont="1" applyFill="1" applyBorder="1" applyAlignment="1">
      <alignment horizontal="center" vertical="top" wrapText="1"/>
    </xf>
    <xf numFmtId="0" fontId="10" fillId="9" borderId="0" xfId="0" applyFont="1" applyFill="1" applyBorder="1" applyAlignment="1">
      <alignment horizontal="center" vertical="top" wrapText="1"/>
    </xf>
    <xf numFmtId="0" fontId="10" fillId="10" borderId="29" xfId="0" applyFont="1" applyFill="1" applyBorder="1" applyAlignment="1">
      <alignment horizontal="center" vertical="top" wrapText="1"/>
    </xf>
    <xf numFmtId="0" fontId="10" fillId="10" borderId="29" xfId="0" applyFont="1" applyFill="1" applyBorder="1" applyAlignment="1">
      <alignment vertical="top"/>
    </xf>
    <xf numFmtId="0" fontId="10" fillId="6" borderId="29" xfId="0" applyFont="1" applyFill="1" applyBorder="1" applyAlignment="1">
      <alignment horizontal="center" vertical="top" wrapText="1"/>
    </xf>
    <xf numFmtId="0" fontId="10" fillId="6" borderId="29" xfId="0" applyFont="1" applyFill="1" applyBorder="1" applyAlignment="1">
      <alignment vertical="top"/>
    </xf>
    <xf numFmtId="0" fontId="0" fillId="0" borderId="0" xfId="0"/>
    <xf numFmtId="0" fontId="0" fillId="0" borderId="0" xfId="0" applyBorder="1"/>
    <xf numFmtId="0" fontId="0" fillId="0" borderId="0" xfId="0" applyFill="1" applyBorder="1"/>
    <xf numFmtId="0" fontId="10" fillId="5" borderId="7" xfId="0" applyFont="1" applyFill="1" applyBorder="1" applyAlignment="1">
      <alignment vertical="top" wrapText="1"/>
    </xf>
    <xf numFmtId="0" fontId="10" fillId="5" borderId="6" xfId="0" applyFont="1" applyFill="1" applyBorder="1" applyAlignment="1">
      <alignment vertical="top" wrapText="1"/>
    </xf>
    <xf numFmtId="0" fontId="10" fillId="7" borderId="4" xfId="0" applyFont="1" applyFill="1" applyBorder="1" applyAlignment="1">
      <alignment vertical="top" wrapText="1"/>
    </xf>
    <xf numFmtId="0" fontId="10" fillId="7" borderId="6" xfId="0" applyFont="1" applyFill="1" applyBorder="1" applyAlignment="1">
      <alignment vertical="top" wrapText="1"/>
    </xf>
    <xf numFmtId="0" fontId="10" fillId="5" borderId="4" xfId="0" applyFont="1" applyFill="1" applyBorder="1" applyAlignment="1">
      <alignment vertical="top" wrapText="1"/>
    </xf>
    <xf numFmtId="0" fontId="10" fillId="4" borderId="5" xfId="0" applyFont="1" applyFill="1" applyBorder="1" applyAlignment="1">
      <alignment horizontal="center" vertical="top" wrapText="1"/>
    </xf>
    <xf numFmtId="0" fontId="10" fillId="5" borderId="6" xfId="0" applyFont="1" applyFill="1" applyBorder="1" applyAlignment="1">
      <alignment horizontal="center" vertical="top" wrapText="1"/>
    </xf>
    <xf numFmtId="0" fontId="10" fillId="7" borderId="6" xfId="0" applyFont="1" applyFill="1" applyBorder="1" applyAlignment="1">
      <alignment horizontal="center" vertical="top" wrapText="1"/>
    </xf>
    <xf numFmtId="0" fontId="10" fillId="5" borderId="5" xfId="0" applyFont="1" applyFill="1" applyBorder="1" applyAlignment="1">
      <alignment horizontal="center" vertical="top" wrapText="1"/>
    </xf>
    <xf numFmtId="0" fontId="10" fillId="5" borderId="4" xfId="0" applyFont="1" applyFill="1" applyBorder="1" applyAlignment="1">
      <alignment horizontal="center" vertical="top" wrapText="1"/>
    </xf>
    <xf numFmtId="0" fontId="10" fillId="7" borderId="5" xfId="0" applyFont="1" applyFill="1" applyBorder="1" applyAlignment="1">
      <alignment horizontal="center" vertical="top" wrapText="1"/>
    </xf>
    <xf numFmtId="0" fontId="10" fillId="7" borderId="4" xfId="0" applyFont="1" applyFill="1" applyBorder="1" applyAlignment="1">
      <alignment horizontal="center" vertical="top" wrapText="1"/>
    </xf>
    <xf numFmtId="0" fontId="10" fillId="2" borderId="4" xfId="3" applyFont="1" applyBorder="1" applyAlignment="1">
      <alignment horizontal="center" vertical="top" wrapText="1"/>
    </xf>
    <xf numFmtId="0" fontId="10" fillId="0" borderId="0" xfId="0" applyFont="1" applyFill="1"/>
    <xf numFmtId="164" fontId="10" fillId="5" borderId="6" xfId="0" applyNumberFormat="1" applyFont="1" applyFill="1" applyBorder="1" applyAlignment="1">
      <alignment horizontal="center" vertical="top" wrapText="1"/>
    </xf>
    <xf numFmtId="164" fontId="10" fillId="7" borderId="6" xfId="0" applyNumberFormat="1" applyFont="1" applyFill="1" applyBorder="1" applyAlignment="1">
      <alignment horizontal="center" vertical="top" wrapText="1"/>
    </xf>
    <xf numFmtId="1" fontId="10" fillId="7" borderId="6" xfId="0" applyNumberFormat="1" applyFont="1" applyFill="1" applyBorder="1" applyAlignment="1">
      <alignment horizontal="center" vertical="top" wrapText="1"/>
    </xf>
    <xf numFmtId="0" fontId="10" fillId="8" borderId="11" xfId="0" applyFont="1" applyFill="1" applyBorder="1" applyAlignment="1">
      <alignment vertical="top" wrapText="1"/>
    </xf>
    <xf numFmtId="0" fontId="10" fillId="5" borderId="12" xfId="0" applyFont="1" applyFill="1" applyBorder="1" applyAlignment="1">
      <alignment horizontal="center" vertical="top" wrapText="1"/>
    </xf>
    <xf numFmtId="0" fontId="10" fillId="8" borderId="12"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0" xfId="0" applyFont="1"/>
    <xf numFmtId="0" fontId="10" fillId="6" borderId="12" xfId="0" applyFont="1" applyFill="1" applyBorder="1" applyAlignment="1">
      <alignment horizontal="center" vertical="top" wrapText="1"/>
    </xf>
    <xf numFmtId="0" fontId="10" fillId="5" borderId="9" xfId="0" applyFont="1" applyFill="1" applyBorder="1" applyAlignment="1">
      <alignment vertical="top" wrapText="1"/>
    </xf>
    <xf numFmtId="0" fontId="10" fillId="5" borderId="14" xfId="0" applyFont="1" applyFill="1" applyBorder="1" applyAlignment="1">
      <alignment vertical="top" wrapText="1"/>
    </xf>
    <xf numFmtId="0" fontId="10" fillId="5" borderId="0" xfId="0" applyFont="1" applyFill="1" applyBorder="1" applyAlignment="1">
      <alignment vertical="top" wrapText="1"/>
    </xf>
    <xf numFmtId="0" fontId="10" fillId="0" borderId="0" xfId="0" applyFont="1" applyFill="1" applyBorder="1" applyAlignment="1">
      <alignment vertical="top" wrapText="1"/>
    </xf>
    <xf numFmtId="0" fontId="10" fillId="5" borderId="9" xfId="0" applyFont="1" applyFill="1" applyBorder="1" applyAlignment="1">
      <alignment horizontal="center" vertical="top" wrapText="1"/>
    </xf>
    <xf numFmtId="0" fontId="10" fillId="7" borderId="17" xfId="0" applyFont="1" applyFill="1" applyBorder="1" applyAlignment="1">
      <alignment horizontal="center" vertical="top" wrapText="1"/>
    </xf>
    <xf numFmtId="0" fontId="10" fillId="0" borderId="0" xfId="0" applyFont="1" applyFill="1" applyBorder="1"/>
    <xf numFmtId="0" fontId="10" fillId="5" borderId="12" xfId="0" applyFont="1" applyFill="1" applyBorder="1" applyAlignment="1">
      <alignment vertical="top" wrapText="1"/>
    </xf>
    <xf numFmtId="0" fontId="10" fillId="7" borderId="12" xfId="0" applyFont="1" applyFill="1" applyBorder="1" applyAlignment="1">
      <alignment vertical="top" wrapText="1"/>
    </xf>
    <xf numFmtId="0" fontId="10" fillId="5" borderId="7" xfId="0" applyFont="1" applyFill="1" applyBorder="1" applyAlignment="1">
      <alignment horizontal="center" vertical="top" wrapText="1"/>
    </xf>
    <xf numFmtId="0" fontId="10" fillId="7" borderId="7" xfId="0" applyFont="1" applyFill="1" applyBorder="1" applyAlignment="1">
      <alignment horizontal="center" vertical="top" wrapText="1"/>
    </xf>
    <xf numFmtId="0" fontId="10" fillId="5" borderId="0" xfId="0" applyFont="1" applyFill="1" applyBorder="1" applyAlignment="1">
      <alignment horizontal="center" vertical="top" wrapText="1"/>
    </xf>
    <xf numFmtId="0" fontId="10" fillId="8" borderId="27" xfId="0" applyFont="1" applyFill="1" applyBorder="1" applyAlignment="1">
      <alignment horizontal="right" vertical="top" wrapText="1"/>
    </xf>
    <xf numFmtId="0" fontId="10" fillId="5" borderId="20" xfId="0" applyFont="1" applyFill="1" applyBorder="1" applyAlignment="1">
      <alignment horizontal="right" vertical="top" wrapText="1"/>
    </xf>
    <xf numFmtId="0" fontId="10" fillId="7" borderId="20" xfId="0" applyFont="1" applyFill="1" applyBorder="1" applyAlignment="1">
      <alignment horizontal="right" vertical="top" wrapText="1"/>
    </xf>
    <xf numFmtId="0" fontId="10" fillId="8" borderId="5" xfId="0" applyFont="1" applyFill="1" applyBorder="1" applyAlignment="1">
      <alignment horizontal="center" vertical="top" wrapText="1"/>
    </xf>
    <xf numFmtId="0" fontId="15" fillId="0" borderId="0" xfId="0" applyFont="1" applyAlignment="1">
      <alignment horizontal="center" vertical="center"/>
    </xf>
    <xf numFmtId="0" fontId="8" fillId="11" borderId="29" xfId="0" applyFont="1" applyFill="1" applyBorder="1" applyAlignment="1">
      <alignment vertical="top" wrapText="1"/>
    </xf>
    <xf numFmtId="0" fontId="10" fillId="11" borderId="29" xfId="0" applyFont="1" applyFill="1" applyBorder="1" applyAlignment="1">
      <alignment vertical="top" wrapText="1"/>
    </xf>
    <xf numFmtId="0" fontId="10" fillId="10" borderId="29" xfId="0" applyFont="1" applyFill="1" applyBorder="1" applyAlignment="1">
      <alignment vertical="top" wrapText="1"/>
    </xf>
    <xf numFmtId="0" fontId="10" fillId="6" borderId="29" xfId="0" applyFont="1" applyFill="1" applyBorder="1" applyAlignment="1">
      <alignment vertical="top" wrapText="1"/>
    </xf>
    <xf numFmtId="0" fontId="4" fillId="0" borderId="0" xfId="0" applyFont="1" applyFill="1" applyBorder="1" applyAlignment="1">
      <alignment horizontal="left" vertical="top" wrapText="1"/>
    </xf>
    <xf numFmtId="0" fontId="10" fillId="5" borderId="5" xfId="0" quotePrefix="1" applyFont="1" applyFill="1" applyBorder="1" applyAlignment="1">
      <alignment horizontal="center" vertical="top" wrapText="1"/>
    </xf>
    <xf numFmtId="0" fontId="10" fillId="5" borderId="6" xfId="0" quotePrefix="1" applyFont="1" applyFill="1" applyBorder="1" applyAlignment="1">
      <alignment horizontal="center" vertical="top" wrapText="1"/>
    </xf>
    <xf numFmtId="0" fontId="10" fillId="8" borderId="6" xfId="0" quotePrefix="1" applyFont="1" applyFill="1" applyBorder="1" applyAlignment="1">
      <alignment horizontal="center" vertical="top" wrapText="1"/>
    </xf>
    <xf numFmtId="0" fontId="10" fillId="8" borderId="4" xfId="0" quotePrefix="1" applyFont="1" applyFill="1" applyBorder="1" applyAlignment="1">
      <alignment horizontal="center" vertical="top" wrapText="1"/>
    </xf>
    <xf numFmtId="0" fontId="10" fillId="5" borderId="19" xfId="0" applyFont="1" applyFill="1" applyBorder="1" applyAlignment="1">
      <alignment vertical="top" wrapText="1"/>
    </xf>
    <xf numFmtId="0" fontId="10" fillId="5" borderId="8" xfId="0" applyFont="1" applyFill="1" applyBorder="1" applyAlignment="1">
      <alignment vertical="top" wrapText="1"/>
    </xf>
    <xf numFmtId="0" fontId="10" fillId="5" borderId="8" xfId="0" applyFont="1" applyFill="1" applyBorder="1" applyAlignment="1">
      <alignment horizontal="center" vertical="top" wrapText="1"/>
    </xf>
    <xf numFmtId="0" fontId="10" fillId="7" borderId="6" xfId="0" quotePrefix="1" applyFont="1" applyFill="1" applyBorder="1" applyAlignment="1">
      <alignment horizontal="center" vertical="top" wrapText="1"/>
    </xf>
    <xf numFmtId="0" fontId="10" fillId="5" borderId="4" xfId="0" quotePrefix="1" applyFont="1" applyFill="1" applyBorder="1" applyAlignment="1">
      <alignment horizontal="center" vertical="top" wrapText="1"/>
    </xf>
    <xf numFmtId="0" fontId="10" fillId="8" borderId="5" xfId="0" quotePrefix="1" applyFont="1" applyFill="1" applyBorder="1" applyAlignment="1">
      <alignment horizontal="center" vertical="top" wrapText="1"/>
    </xf>
    <xf numFmtId="0" fontId="10" fillId="2" borderId="4" xfId="3" quotePrefix="1" applyFont="1" applyBorder="1" applyAlignment="1">
      <alignment horizontal="center" vertical="top" wrapText="1"/>
    </xf>
    <xf numFmtId="0" fontId="10" fillId="8" borderId="4" xfId="0" applyFont="1" applyFill="1" applyBorder="1" applyAlignment="1">
      <alignment horizontal="center" vertical="top" wrapText="1"/>
    </xf>
    <xf numFmtId="0" fontId="10" fillId="5" borderId="6" xfId="0" applyNumberFormat="1" applyFont="1" applyFill="1" applyBorder="1" applyAlignment="1">
      <alignment horizontal="center" vertical="top" wrapText="1"/>
    </xf>
    <xf numFmtId="0" fontId="10" fillId="7" borderId="6" xfId="0" applyNumberFormat="1" applyFont="1" applyFill="1" applyBorder="1" applyAlignment="1">
      <alignment horizontal="center" vertical="top" wrapText="1"/>
    </xf>
    <xf numFmtId="0" fontId="10" fillId="0" borderId="0" xfId="0" quotePrefix="1" applyFont="1" applyFill="1"/>
    <xf numFmtId="0" fontId="10" fillId="8" borderId="23" xfId="0" applyFont="1" applyFill="1" applyBorder="1" applyAlignment="1">
      <alignment vertical="top" wrapText="1"/>
    </xf>
    <xf numFmtId="0" fontId="10" fillId="8" borderId="11" xfId="0" applyFont="1" applyFill="1" applyBorder="1" applyAlignment="1">
      <alignment horizontal="center" vertical="top" wrapText="1"/>
    </xf>
    <xf numFmtId="0" fontId="10" fillId="8" borderId="11" xfId="0" quotePrefix="1" applyFont="1" applyFill="1" applyBorder="1" applyAlignment="1">
      <alignment horizontal="center" vertical="top" wrapText="1"/>
    </xf>
    <xf numFmtId="0" fontId="10" fillId="5" borderId="24" xfId="0" applyFont="1" applyFill="1" applyBorder="1" applyAlignment="1">
      <alignment horizontal="center" vertical="top" wrapText="1"/>
    </xf>
    <xf numFmtId="0" fontId="10" fillId="8" borderId="24" xfId="0" applyFont="1" applyFill="1" applyBorder="1" applyAlignment="1">
      <alignment horizontal="center" vertical="top" wrapText="1"/>
    </xf>
    <xf numFmtId="0" fontId="10" fillId="5" borderId="25" xfId="0" applyFont="1" applyFill="1" applyBorder="1" applyAlignment="1">
      <alignment vertical="top" wrapText="1"/>
    </xf>
    <xf numFmtId="0" fontId="10" fillId="5" borderId="13" xfId="0" applyFont="1" applyFill="1" applyBorder="1" applyAlignment="1">
      <alignment horizontal="center" vertical="top" wrapText="1"/>
    </xf>
    <xf numFmtId="0" fontId="10" fillId="5" borderId="13" xfId="0" quotePrefix="1" applyFont="1" applyFill="1" applyBorder="1" applyAlignment="1">
      <alignment horizontal="center" vertical="top" wrapText="1"/>
    </xf>
    <xf numFmtId="0" fontId="10" fillId="5" borderId="24" xfId="0" applyFont="1" applyFill="1" applyBorder="1" applyAlignment="1">
      <alignment vertical="top" wrapText="1"/>
    </xf>
    <xf numFmtId="0" fontId="10" fillId="6" borderId="24" xfId="0" applyFont="1" applyFill="1" applyBorder="1" applyAlignment="1">
      <alignment horizontal="center" vertical="top" wrapText="1"/>
    </xf>
    <xf numFmtId="0" fontId="10" fillId="5" borderId="9"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6" xfId="0" quotePrefix="1" applyFont="1" applyFill="1" applyBorder="1" applyAlignment="1">
      <alignment horizontal="left" vertical="top" wrapText="1"/>
    </xf>
    <xf numFmtId="0" fontId="10" fillId="5" borderId="26" xfId="0" applyFont="1" applyFill="1" applyBorder="1" applyAlignment="1">
      <alignment vertical="top" wrapText="1"/>
    </xf>
    <xf numFmtId="0" fontId="10" fillId="5" borderId="14" xfId="0" applyFont="1" applyFill="1" applyBorder="1" applyAlignment="1">
      <alignment horizontal="left" vertical="top" wrapText="1"/>
    </xf>
    <xf numFmtId="0" fontId="10" fillId="5" borderId="14" xfId="0" applyFont="1" applyFill="1" applyBorder="1" applyAlignment="1">
      <alignment horizontal="center" vertical="top" wrapText="1"/>
    </xf>
    <xf numFmtId="0" fontId="10" fillId="5" borderId="12" xfId="0" quotePrefix="1" applyFont="1" applyFill="1" applyBorder="1" applyAlignment="1">
      <alignment horizontal="center" vertical="top" wrapText="1"/>
    </xf>
    <xf numFmtId="0" fontId="10" fillId="7" borderId="24" xfId="0" applyFont="1" applyFill="1" applyBorder="1" applyAlignment="1">
      <alignment vertical="top" wrapText="1"/>
    </xf>
    <xf numFmtId="0" fontId="10" fillId="8" borderId="12" xfId="0" applyFont="1" applyFill="1" applyBorder="1" applyAlignment="1">
      <alignment vertical="top" wrapText="1"/>
    </xf>
    <xf numFmtId="0" fontId="10" fillId="8" borderId="12" xfId="0" applyFont="1" applyFill="1" applyBorder="1"/>
    <xf numFmtId="0" fontId="10" fillId="8" borderId="12" xfId="0" quotePrefix="1" applyFont="1" applyFill="1" applyBorder="1" applyAlignment="1">
      <alignment horizontal="center" vertical="top" wrapText="1"/>
    </xf>
    <xf numFmtId="0" fontId="10" fillId="11" borderId="29" xfId="0" applyFont="1" applyFill="1" applyBorder="1" applyAlignment="1">
      <alignment horizontal="center" vertical="top" wrapText="1"/>
    </xf>
    <xf numFmtId="0" fontId="10" fillId="11" borderId="29" xfId="0" quotePrefix="1" applyFont="1" applyFill="1" applyBorder="1" applyAlignment="1">
      <alignment horizontal="center" vertical="top" wrapText="1"/>
    </xf>
    <xf numFmtId="0" fontId="10" fillId="11" borderId="29" xfId="0" applyFont="1" applyFill="1" applyBorder="1" applyAlignment="1">
      <alignment horizontal="left" vertical="top" wrapText="1" indent="2"/>
    </xf>
    <xf numFmtId="0" fontId="8" fillId="5" borderId="6" xfId="0" applyFont="1" applyFill="1" applyBorder="1" applyAlignment="1">
      <alignment vertical="top" wrapText="1"/>
    </xf>
    <xf numFmtId="0" fontId="8" fillId="5" borderId="6" xfId="0" quotePrefix="1" applyFont="1" applyFill="1" applyBorder="1" applyAlignment="1">
      <alignment horizontal="center" vertical="top" wrapText="1"/>
    </xf>
    <xf numFmtId="0" fontId="8" fillId="6" borderId="31" xfId="0" applyFont="1" applyFill="1" applyBorder="1" applyAlignment="1">
      <alignment horizontal="center" vertical="top" wrapText="1"/>
    </xf>
    <xf numFmtId="0" fontId="8" fillId="5" borderId="7" xfId="0" applyFont="1" applyFill="1" applyBorder="1" applyAlignment="1">
      <alignment vertical="top" wrapText="1"/>
    </xf>
    <xf numFmtId="0" fontId="8" fillId="7" borderId="6" xfId="0" applyFont="1" applyFill="1" applyBorder="1" applyAlignment="1">
      <alignment vertical="top" wrapText="1"/>
    </xf>
    <xf numFmtId="0" fontId="8" fillId="8" borderId="6" xfId="0" quotePrefix="1" applyFont="1" applyFill="1" applyBorder="1" applyAlignment="1">
      <alignment horizontal="center" vertical="top" wrapText="1"/>
    </xf>
    <xf numFmtId="0" fontId="8" fillId="8" borderId="31" xfId="0" applyFont="1" applyFill="1" applyBorder="1" applyAlignment="1">
      <alignment horizontal="center" vertical="top" wrapText="1"/>
    </xf>
    <xf numFmtId="0" fontId="8" fillId="7" borderId="7" xfId="0" applyFont="1" applyFill="1" applyBorder="1" applyAlignment="1">
      <alignment vertical="top" wrapText="1"/>
    </xf>
    <xf numFmtId="0" fontId="8" fillId="5" borderId="8" xfId="0" applyFont="1" applyFill="1" applyBorder="1" applyAlignment="1">
      <alignment vertical="top" wrapText="1"/>
    </xf>
    <xf numFmtId="0" fontId="8" fillId="5" borderId="8" xfId="0" applyFont="1" applyFill="1" applyBorder="1" applyAlignment="1">
      <alignment horizontal="center" vertical="top" wrapText="1"/>
    </xf>
    <xf numFmtId="0" fontId="8" fillId="6" borderId="8" xfId="0" applyFont="1" applyFill="1" applyBorder="1" applyAlignment="1">
      <alignment horizontal="center" vertical="top" wrapText="1"/>
    </xf>
    <xf numFmtId="0" fontId="8" fillId="5" borderId="32" xfId="0" applyFont="1" applyFill="1" applyBorder="1" applyAlignment="1">
      <alignment vertical="top" wrapText="1"/>
    </xf>
    <xf numFmtId="0" fontId="8" fillId="5" borderId="6" xfId="0" applyFont="1" applyFill="1" applyBorder="1" applyAlignment="1">
      <alignment horizontal="center" vertical="top" wrapText="1"/>
    </xf>
    <xf numFmtId="0" fontId="8" fillId="8" borderId="33" xfId="0" applyFont="1" applyFill="1" applyBorder="1" applyAlignment="1">
      <alignment horizontal="center" vertical="top" wrapText="1"/>
    </xf>
    <xf numFmtId="0" fontId="8" fillId="7" borderId="4" xfId="0" applyFont="1" applyFill="1" applyBorder="1" applyAlignment="1">
      <alignment vertical="top" wrapText="1"/>
    </xf>
    <xf numFmtId="0" fontId="8" fillId="7" borderId="4" xfId="0" quotePrefix="1" applyFont="1" applyFill="1" applyBorder="1" applyAlignment="1">
      <alignment horizontal="center" vertical="top" wrapText="1"/>
    </xf>
    <xf numFmtId="0" fontId="8" fillId="7" borderId="4" xfId="0" applyFont="1" applyFill="1" applyBorder="1" applyAlignment="1">
      <alignment horizontal="center" vertical="top" wrapText="1"/>
    </xf>
    <xf numFmtId="0" fontId="8" fillId="8" borderId="4" xfId="0" applyFont="1" applyFill="1" applyBorder="1" applyAlignment="1">
      <alignment horizontal="center" vertical="top" wrapText="1"/>
    </xf>
    <xf numFmtId="0" fontId="8" fillId="7" borderId="0" xfId="0" applyFont="1" applyFill="1" applyBorder="1" applyAlignment="1">
      <alignment vertical="top" wrapText="1"/>
    </xf>
    <xf numFmtId="0" fontId="8" fillId="5" borderId="9"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5" borderId="5" xfId="0" applyFont="1" applyFill="1" applyBorder="1" applyAlignment="1">
      <alignment horizontal="center" vertical="top" wrapText="1"/>
    </xf>
    <xf numFmtId="0" fontId="8" fillId="5" borderId="5" xfId="0" quotePrefix="1" applyFont="1" applyFill="1" applyBorder="1" applyAlignment="1">
      <alignment horizontal="center" vertical="top" wrapText="1"/>
    </xf>
    <xf numFmtId="0" fontId="8" fillId="6" borderId="34"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4" xfId="0" quotePrefix="1" applyFont="1" applyFill="1" applyBorder="1" applyAlignment="1">
      <alignment horizontal="center" vertical="top" wrapText="1"/>
    </xf>
    <xf numFmtId="0" fontId="8" fillId="6" borderId="4" xfId="0" applyFont="1" applyFill="1" applyBorder="1" applyAlignment="1">
      <alignment horizontal="center" vertical="top" wrapText="1"/>
    </xf>
    <xf numFmtId="0" fontId="8" fillId="5" borderId="0" xfId="0" applyFont="1" applyFill="1" applyBorder="1" applyAlignment="1">
      <alignment horizontal="center" vertical="top" wrapText="1"/>
    </xf>
    <xf numFmtId="0" fontId="8" fillId="8" borderId="9"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8" borderId="5" xfId="0" quotePrefix="1" applyFont="1" applyFill="1" applyBorder="1" applyAlignment="1">
      <alignment horizontal="center" vertical="top" wrapText="1"/>
    </xf>
    <xf numFmtId="0" fontId="8" fillId="8" borderId="34" xfId="0" applyFont="1" applyFill="1" applyBorder="1" applyAlignment="1">
      <alignment horizontal="center" vertical="top" wrapText="1"/>
    </xf>
    <xf numFmtId="0" fontId="8" fillId="7" borderId="10" xfId="0" applyFont="1" applyFill="1" applyBorder="1" applyAlignment="1">
      <alignment horizontal="center" vertical="top" wrapText="1"/>
    </xf>
    <xf numFmtId="0" fontId="0" fillId="2" borderId="4" xfId="3" applyFont="1" applyBorder="1" applyAlignment="1">
      <alignment horizontal="center" vertical="top" wrapText="1"/>
    </xf>
    <xf numFmtId="0" fontId="0" fillId="2" borderId="4" xfId="3" quotePrefix="1" applyFont="1" applyBorder="1" applyAlignment="1">
      <alignment horizontal="center" vertical="top" wrapText="1"/>
    </xf>
    <xf numFmtId="0" fontId="0" fillId="2" borderId="0" xfId="3" applyFont="1" applyBorder="1" applyAlignment="1">
      <alignment horizontal="center" vertical="top" wrapText="1"/>
    </xf>
    <xf numFmtId="0" fontId="8" fillId="8" borderId="4" xfId="0" quotePrefix="1" applyFont="1" applyFill="1" applyBorder="1" applyAlignment="1">
      <alignment horizontal="center" vertical="top" wrapText="1"/>
    </xf>
    <xf numFmtId="0" fontId="8" fillId="7" borderId="0" xfId="0" applyFont="1" applyFill="1" applyBorder="1" applyAlignment="1">
      <alignment horizontal="center" vertical="top" wrapText="1"/>
    </xf>
    <xf numFmtId="0" fontId="8" fillId="7" borderId="6" xfId="0" quotePrefix="1" applyFont="1" applyFill="1" applyBorder="1" applyAlignment="1">
      <alignment horizontal="center" vertical="top" wrapText="1"/>
    </xf>
    <xf numFmtId="0" fontId="8" fillId="5" borderId="35" xfId="0" applyFont="1" applyFill="1" applyBorder="1" applyAlignment="1">
      <alignment horizontal="center" vertical="top" wrapText="1"/>
    </xf>
    <xf numFmtId="164" fontId="8" fillId="5" borderId="6" xfId="0" applyNumberFormat="1" applyFont="1" applyFill="1" applyBorder="1" applyAlignment="1">
      <alignment horizontal="center" vertical="top" wrapText="1"/>
    </xf>
    <xf numFmtId="0" fontId="8" fillId="8" borderId="0" xfId="0" applyFont="1" applyFill="1" applyAlignment="1">
      <alignment wrapText="1"/>
    </xf>
    <xf numFmtId="0" fontId="8" fillId="8" borderId="11" xfId="0" applyFont="1" applyFill="1" applyBorder="1" applyAlignment="1">
      <alignment vertical="top" wrapText="1"/>
    </xf>
    <xf numFmtId="0" fontId="8" fillId="8" borderId="11" xfId="0" quotePrefix="1" applyFont="1" applyFill="1" applyBorder="1" applyAlignment="1">
      <alignment horizontal="center" vertical="top" wrapText="1"/>
    </xf>
    <xf numFmtId="0" fontId="10" fillId="5" borderId="36" xfId="0" applyFont="1" applyFill="1" applyBorder="1" applyAlignment="1">
      <alignment vertical="top" wrapText="1"/>
    </xf>
    <xf numFmtId="0" fontId="8" fillId="5" borderId="12" xfId="0" applyFont="1" applyFill="1" applyBorder="1" applyAlignment="1">
      <alignment horizontal="center" vertical="top" wrapText="1"/>
    </xf>
    <xf numFmtId="0" fontId="8" fillId="8" borderId="12" xfId="0" applyFont="1" applyFill="1" applyBorder="1" applyAlignment="1">
      <alignment horizontal="center" vertical="top" wrapText="1"/>
    </xf>
    <xf numFmtId="0" fontId="8" fillId="5" borderId="13" xfId="0" applyFont="1" applyFill="1" applyBorder="1" applyAlignment="1">
      <alignment vertical="top" wrapText="1"/>
    </xf>
    <xf numFmtId="0" fontId="8" fillId="5" borderId="13" xfId="0" quotePrefix="1"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12" xfId="0" applyFont="1" applyFill="1" applyBorder="1" applyAlignment="1">
      <alignment vertical="top" wrapText="1"/>
    </xf>
    <xf numFmtId="0" fontId="8" fillId="6" borderId="12" xfId="0" applyFont="1" applyFill="1" applyBorder="1" applyAlignment="1">
      <alignment horizontal="center" vertical="top" wrapText="1"/>
    </xf>
    <xf numFmtId="0" fontId="8" fillId="6" borderId="12" xfId="0" quotePrefix="1" applyFont="1" applyFill="1" applyBorder="1" applyAlignment="1">
      <alignment horizontal="center" vertical="top" wrapText="1"/>
    </xf>
    <xf numFmtId="0" fontId="8" fillId="5" borderId="9" xfId="0" applyFont="1" applyFill="1" applyBorder="1" applyAlignment="1">
      <alignment vertical="top" wrapText="1"/>
    </xf>
    <xf numFmtId="0" fontId="10" fillId="5" borderId="39" xfId="0" applyFont="1" applyFill="1" applyBorder="1" applyAlignment="1">
      <alignment vertical="top" wrapText="1"/>
    </xf>
    <xf numFmtId="0" fontId="8" fillId="7" borderId="40" xfId="0" applyFont="1" applyFill="1" applyBorder="1" applyAlignment="1">
      <alignment vertical="top" wrapText="1"/>
    </xf>
    <xf numFmtId="0" fontId="8" fillId="5" borderId="14" xfId="0" applyFont="1" applyFill="1" applyBorder="1" applyAlignment="1">
      <alignment vertical="top" wrapText="1"/>
    </xf>
    <xf numFmtId="0" fontId="8" fillId="5" borderId="14" xfId="0" applyFont="1" applyFill="1" applyBorder="1" applyAlignment="1">
      <alignment horizontal="center" vertical="top" wrapText="1"/>
    </xf>
    <xf numFmtId="0" fontId="8" fillId="5" borderId="41" xfId="0" applyNumberFormat="1" applyFont="1" applyFill="1" applyBorder="1" applyAlignment="1">
      <alignment vertical="top" wrapText="1"/>
    </xf>
    <xf numFmtId="0" fontId="8" fillId="5" borderId="0" xfId="0" applyFont="1" applyFill="1" applyBorder="1" applyAlignment="1">
      <alignment vertical="top" wrapText="1"/>
    </xf>
    <xf numFmtId="0" fontId="8" fillId="5" borderId="0" xfId="0" applyNumberFormat="1" applyFont="1" applyFill="1" applyBorder="1" applyAlignment="1">
      <alignment vertical="top" wrapText="1"/>
    </xf>
    <xf numFmtId="0" fontId="8" fillId="5" borderId="7" xfId="0" applyFont="1" applyFill="1" applyBorder="1" applyAlignment="1">
      <alignment horizontal="left" vertical="top" wrapText="1"/>
    </xf>
    <xf numFmtId="0" fontId="8" fillId="13" borderId="42" xfId="4" applyFont="1" applyFill="1" applyBorder="1" applyAlignment="1">
      <alignment horizontal="left" vertical="top" wrapText="1"/>
    </xf>
    <xf numFmtId="0" fontId="8" fillId="7" borderId="17" xfId="0" applyFont="1" applyFill="1" applyBorder="1" applyAlignment="1">
      <alignment horizontal="center" vertical="top" wrapText="1"/>
    </xf>
    <xf numFmtId="0" fontId="8" fillId="8" borderId="11" xfId="0" applyFont="1" applyFill="1" applyBorder="1" applyAlignment="1">
      <alignment horizontal="center" vertical="top" wrapText="1"/>
    </xf>
    <xf numFmtId="0" fontId="8" fillId="5" borderId="12" xfId="0" quotePrefix="1" applyFont="1" applyFill="1" applyBorder="1" applyAlignment="1">
      <alignment horizontal="center" vertical="top" wrapText="1"/>
    </xf>
    <xf numFmtId="0" fontId="10" fillId="5" borderId="37" xfId="0" applyFont="1" applyFill="1" applyBorder="1" applyAlignment="1">
      <alignment vertical="top" wrapText="1"/>
    </xf>
    <xf numFmtId="0" fontId="8" fillId="8" borderId="12" xfId="0" applyFont="1" applyFill="1" applyBorder="1" applyAlignment="1">
      <alignment vertical="top" wrapText="1"/>
    </xf>
    <xf numFmtId="0" fontId="8" fillId="8" borderId="12" xfId="0" quotePrefix="1" applyFont="1" applyFill="1" applyBorder="1" applyAlignment="1">
      <alignment horizontal="center" vertical="top" wrapText="1"/>
    </xf>
    <xf numFmtId="0" fontId="8" fillId="7" borderId="37" xfId="0" applyFont="1" applyFill="1" applyBorder="1" applyAlignment="1">
      <alignment vertical="top" wrapText="1"/>
    </xf>
    <xf numFmtId="0" fontId="11" fillId="7" borderId="12" xfId="0" applyFont="1" applyFill="1" applyBorder="1" applyAlignment="1">
      <alignment horizontal="center" vertical="top" wrapText="1"/>
    </xf>
    <xf numFmtId="0" fontId="8" fillId="5" borderId="19" xfId="0" applyFont="1" applyFill="1" applyBorder="1" applyAlignment="1">
      <alignment horizontal="center" vertical="top" wrapText="1"/>
    </xf>
    <xf numFmtId="0" fontId="8" fillId="5" borderId="20" xfId="0" applyFont="1" applyFill="1" applyBorder="1" applyAlignment="1">
      <alignment horizontal="center" vertical="top" wrapText="1"/>
    </xf>
    <xf numFmtId="0" fontId="8" fillId="7" borderId="43" xfId="0" applyFont="1" applyFill="1" applyBorder="1" applyAlignment="1">
      <alignment horizontal="center" vertical="top" wrapText="1"/>
    </xf>
    <xf numFmtId="0" fontId="8" fillId="8" borderId="43" xfId="0" quotePrefix="1" applyFont="1" applyFill="1" applyBorder="1" applyAlignment="1">
      <alignment horizontal="center" vertical="top" wrapText="1"/>
    </xf>
    <xf numFmtId="0" fontId="11" fillId="7" borderId="43" xfId="0" applyFont="1" applyFill="1" applyBorder="1" applyAlignment="1">
      <alignment horizontal="center" vertical="top" wrapText="1"/>
    </xf>
    <xf numFmtId="0" fontId="8" fillId="7" borderId="44" xfId="0" applyFont="1" applyFill="1" applyBorder="1" applyAlignment="1">
      <alignment horizontal="center" vertical="top" wrapText="1"/>
    </xf>
    <xf numFmtId="0" fontId="8" fillId="5" borderId="38" xfId="0" applyFont="1" applyFill="1" applyBorder="1" applyAlignment="1">
      <alignment horizontal="center" vertical="top" wrapText="1"/>
    </xf>
    <xf numFmtId="0" fontId="8" fillId="6" borderId="29" xfId="0" applyFont="1" applyFill="1" applyBorder="1" applyAlignment="1">
      <alignment vertical="top" wrapText="1"/>
    </xf>
    <xf numFmtId="0" fontId="10" fillId="6" borderId="29" xfId="0" quotePrefix="1" applyFont="1" applyFill="1" applyBorder="1" applyAlignment="1">
      <alignment horizontal="center" vertical="top" wrapText="1"/>
    </xf>
    <xf numFmtId="0" fontId="10" fillId="6" borderId="29" xfId="0" applyFont="1" applyFill="1" applyBorder="1" applyAlignment="1">
      <alignment horizontal="left" vertical="top" wrapText="1" indent="2"/>
    </xf>
    <xf numFmtId="0" fontId="10" fillId="8" borderId="0" xfId="0" quotePrefix="1" applyFont="1" applyFill="1" applyBorder="1" applyAlignment="1">
      <alignment horizontal="center" vertical="top" wrapText="1"/>
    </xf>
    <xf numFmtId="0" fontId="10" fillId="2" borderId="0" xfId="3" quotePrefix="1" applyFont="1" applyBorder="1" applyAlignment="1">
      <alignment horizontal="center" vertical="top" wrapText="1"/>
    </xf>
    <xf numFmtId="0" fontId="10" fillId="5" borderId="4" xfId="0" applyFont="1" applyFill="1" applyBorder="1" applyAlignment="1">
      <alignment horizontal="left" vertical="top" wrapText="1"/>
    </xf>
    <xf numFmtId="0" fontId="0" fillId="0" borderId="0" xfId="0" applyAlignment="1">
      <alignment horizontal="left" vertical="top"/>
    </xf>
    <xf numFmtId="0" fontId="6" fillId="3" borderId="7" xfId="0" applyFont="1" applyFill="1" applyBorder="1" applyAlignment="1">
      <alignment horizontal="left" vertical="top" wrapText="1" indent="2"/>
    </xf>
    <xf numFmtId="0" fontId="6" fillId="3" borderId="20" xfId="0" applyFont="1" applyFill="1" applyBorder="1" applyAlignment="1">
      <alignment horizontal="left" vertical="top" wrapText="1" indent="2"/>
    </xf>
    <xf numFmtId="0" fontId="7" fillId="4" borderId="10" xfId="0" applyFont="1" applyFill="1" applyBorder="1" applyAlignment="1">
      <alignment vertical="top" wrapText="1"/>
    </xf>
    <xf numFmtId="0" fontId="6" fillId="3" borderId="22" xfId="0" applyFont="1" applyFill="1" applyBorder="1" applyAlignment="1">
      <alignment horizontal="left" vertical="top" wrapText="1" indent="2"/>
    </xf>
    <xf numFmtId="0" fontId="6" fillId="3" borderId="45" xfId="0" applyFont="1" applyFill="1" applyBorder="1" applyAlignment="1">
      <alignment horizontal="left" vertical="top" wrapText="1" indent="2"/>
    </xf>
    <xf numFmtId="0" fontId="6" fillId="3" borderId="10" xfId="0" applyFont="1" applyFill="1" applyBorder="1" applyAlignment="1">
      <alignment horizontal="left" vertical="top" wrapText="1" indent="2"/>
    </xf>
    <xf numFmtId="0" fontId="6" fillId="3" borderId="0" xfId="0" applyFont="1" applyFill="1" applyBorder="1" applyAlignment="1">
      <alignment wrapText="1"/>
    </xf>
    <xf numFmtId="0" fontId="6" fillId="3" borderId="22" xfId="0" applyFont="1" applyFill="1" applyBorder="1" applyAlignment="1">
      <alignment wrapText="1"/>
    </xf>
    <xf numFmtId="0" fontId="6" fillId="3" borderId="22" xfId="0" applyFont="1" applyFill="1" applyBorder="1" applyAlignment="1">
      <alignment vertical="top" wrapText="1"/>
    </xf>
    <xf numFmtId="0" fontId="6" fillId="3" borderId="22" xfId="0" applyFont="1" applyFill="1" applyBorder="1" applyAlignment="1">
      <alignment horizontal="left" vertical="top" wrapText="1"/>
    </xf>
    <xf numFmtId="0" fontId="0" fillId="10" borderId="46" xfId="0" applyFont="1" applyFill="1" applyBorder="1" applyAlignment="1">
      <alignment horizontal="left" vertical="top" wrapText="1"/>
    </xf>
    <xf numFmtId="0" fontId="0" fillId="6" borderId="46" xfId="0" applyFont="1" applyFill="1" applyBorder="1" applyAlignment="1">
      <alignment horizontal="left" vertical="top" wrapText="1"/>
    </xf>
    <xf numFmtId="0" fontId="0" fillId="10" borderId="46" xfId="0" applyFont="1" applyFill="1" applyBorder="1" applyAlignment="1">
      <alignment wrapText="1"/>
    </xf>
    <xf numFmtId="0" fontId="7" fillId="0" borderId="0" xfId="0" applyFont="1" applyFill="1" applyBorder="1" applyAlignment="1">
      <alignment vertical="top" wrapText="1"/>
    </xf>
    <xf numFmtId="0" fontId="10" fillId="3" borderId="27" xfId="0" applyFont="1" applyFill="1" applyBorder="1" applyAlignment="1">
      <alignment horizontal="left" vertical="top" wrapText="1" indent="2"/>
    </xf>
    <xf numFmtId="0" fontId="17" fillId="3" borderId="20" xfId="0" applyFont="1" applyFill="1" applyBorder="1" applyAlignment="1">
      <alignment horizontal="center" vertical="top" wrapText="1"/>
    </xf>
    <xf numFmtId="0" fontId="10" fillId="3" borderId="21" xfId="0" applyFont="1" applyFill="1" applyBorder="1" applyAlignment="1">
      <alignment horizontal="left" vertical="top" wrapText="1" indent="2"/>
    </xf>
    <xf numFmtId="0" fontId="4" fillId="4" borderId="0" xfId="0" applyFont="1" applyFill="1" applyBorder="1" applyAlignment="1">
      <alignment vertical="top" wrapText="1"/>
    </xf>
    <xf numFmtId="0" fontId="10" fillId="3" borderId="20" xfId="0" applyFont="1" applyFill="1" applyBorder="1" applyAlignment="1">
      <alignment horizontal="left" vertical="top" wrapText="1" indent="2"/>
    </xf>
    <xf numFmtId="0" fontId="17" fillId="3" borderId="20" xfId="0" applyFont="1" applyFill="1" applyBorder="1" applyAlignment="1">
      <alignment horizontal="left" vertical="top" wrapText="1" indent="1"/>
    </xf>
    <xf numFmtId="0" fontId="7" fillId="4" borderId="0" xfId="0" applyFont="1" applyFill="1" applyBorder="1" applyAlignment="1">
      <alignment vertical="top" wrapText="1"/>
    </xf>
    <xf numFmtId="0" fontId="6" fillId="3" borderId="16" xfId="0" applyFont="1" applyFill="1" applyBorder="1" applyAlignment="1">
      <alignment horizontal="left" vertical="top" wrapText="1" indent="2"/>
    </xf>
    <xf numFmtId="0" fontId="6" fillId="3" borderId="18" xfId="0" applyFont="1" applyFill="1" applyBorder="1" applyAlignment="1">
      <alignment horizontal="left" vertical="top" wrapText="1" indent="2"/>
    </xf>
    <xf numFmtId="0" fontId="10" fillId="4" borderId="7" xfId="0" applyFont="1" applyFill="1" applyBorder="1" applyAlignment="1">
      <alignment horizontal="right" vertical="top" wrapText="1"/>
    </xf>
    <xf numFmtId="0" fontId="13" fillId="3" borderId="47" xfId="0" applyFont="1" applyFill="1" applyBorder="1" applyAlignment="1">
      <alignment horizontal="left" vertical="top" wrapText="1" indent="1"/>
    </xf>
    <xf numFmtId="0" fontId="13" fillId="3" borderId="22" xfId="0" applyFont="1" applyFill="1" applyBorder="1" applyAlignment="1">
      <alignment horizontal="left" vertical="top" wrapText="1" indent="1"/>
    </xf>
    <xf numFmtId="0" fontId="13" fillId="3" borderId="48" xfId="0" applyFont="1" applyFill="1" applyBorder="1" applyAlignment="1">
      <alignment horizontal="left" vertical="top" wrapText="1" indent="1"/>
    </xf>
    <xf numFmtId="0" fontId="13" fillId="3" borderId="28" xfId="0" applyFont="1" applyFill="1" applyBorder="1" applyAlignment="1">
      <alignment horizontal="left" vertical="top" wrapText="1" indent="1"/>
    </xf>
    <xf numFmtId="0" fontId="13" fillId="3" borderId="22" xfId="0" applyFont="1" applyFill="1" applyBorder="1" applyAlignment="1">
      <alignment horizontal="left" vertical="top" wrapText="1"/>
    </xf>
    <xf numFmtId="0" fontId="13" fillId="3" borderId="49" xfId="0" applyFont="1" applyFill="1" applyBorder="1" applyAlignment="1">
      <alignment horizontal="left" vertical="top" wrapText="1" indent="1"/>
    </xf>
    <xf numFmtId="0" fontId="13" fillId="3" borderId="50" xfId="0" applyFont="1" applyFill="1" applyBorder="1" applyAlignment="1">
      <alignment horizontal="left" vertical="top" wrapText="1" indent="1"/>
    </xf>
    <xf numFmtId="0" fontId="13" fillId="3" borderId="25" xfId="0" applyFont="1" applyFill="1" applyBorder="1" applyAlignment="1">
      <alignment horizontal="left" vertical="top" wrapText="1" indent="1"/>
    </xf>
    <xf numFmtId="0" fontId="19" fillId="11" borderId="46" xfId="0" applyFont="1" applyFill="1" applyBorder="1" applyAlignment="1">
      <alignment horizontal="left" vertical="top" wrapText="1" indent="2"/>
    </xf>
    <xf numFmtId="0" fontId="19" fillId="6" borderId="46" xfId="0" applyFont="1" applyFill="1" applyBorder="1" applyAlignment="1">
      <alignment horizontal="left" vertical="top" wrapText="1" indent="2"/>
    </xf>
    <xf numFmtId="0" fontId="5" fillId="0" borderId="29" xfId="0" applyFont="1" applyBorder="1" applyAlignment="1">
      <alignment horizontal="left" vertical="top" wrapText="1"/>
    </xf>
    <xf numFmtId="0" fontId="0" fillId="0" borderId="29" xfId="0" applyBorder="1"/>
    <xf numFmtId="0" fontId="0" fillId="0" borderId="29" xfId="0" applyBorder="1" applyAlignment="1">
      <alignment horizontal="left" vertical="top"/>
    </xf>
    <xf numFmtId="0" fontId="0" fillId="0" borderId="29" xfId="0" applyBorder="1" applyAlignment="1">
      <alignment wrapText="1"/>
    </xf>
    <xf numFmtId="0" fontId="0" fillId="0" borderId="29" xfId="0" applyBorder="1" applyAlignment="1">
      <alignment horizontal="left" vertical="top" wrapText="1"/>
    </xf>
    <xf numFmtId="0" fontId="0" fillId="0" borderId="29" xfId="0" applyFill="1" applyBorder="1" applyAlignment="1">
      <alignment horizontal="left" vertical="top" wrapText="1"/>
    </xf>
    <xf numFmtId="0" fontId="0" fillId="0" borderId="29" xfId="0" applyBorder="1" applyAlignment="1">
      <alignment vertical="top"/>
    </xf>
    <xf numFmtId="14" fontId="0" fillId="0" borderId="29" xfId="0" applyNumberFormat="1" applyBorder="1" applyAlignment="1">
      <alignment horizontal="left" vertical="top"/>
    </xf>
    <xf numFmtId="0" fontId="10" fillId="0" borderId="29" xfId="0" applyFont="1" applyBorder="1" applyAlignment="1">
      <alignment horizontal="left" vertical="top"/>
    </xf>
    <xf numFmtId="0" fontId="0" fillId="0" borderId="29" xfId="0" applyBorder="1" applyAlignment="1">
      <alignment vertical="top" wrapText="1"/>
    </xf>
    <xf numFmtId="0" fontId="0" fillId="0" borderId="29" xfId="0" applyFill="1" applyBorder="1" applyAlignment="1">
      <alignment horizontal="left" vertical="top"/>
    </xf>
    <xf numFmtId="0" fontId="0" fillId="0" borderId="29" xfId="0" applyBorder="1" applyAlignment="1">
      <alignment horizontal="center"/>
    </xf>
    <xf numFmtId="0" fontId="0" fillId="0" borderId="29" xfId="0" applyFill="1" applyBorder="1" applyAlignment="1">
      <alignment wrapText="1"/>
    </xf>
    <xf numFmtId="0" fontId="0" fillId="0" borderId="29" xfId="0" applyFill="1" applyBorder="1"/>
    <xf numFmtId="0" fontId="19" fillId="3" borderId="29" xfId="0" applyFont="1" applyFill="1" applyBorder="1" applyAlignment="1">
      <alignment horizontal="left" vertical="top" wrapText="1" indent="2"/>
    </xf>
    <xf numFmtId="0" fontId="19" fillId="3" borderId="29" xfId="0" applyFont="1" applyFill="1" applyBorder="1" applyAlignment="1">
      <alignment horizontal="center" vertical="top" wrapText="1"/>
    </xf>
    <xf numFmtId="0" fontId="14" fillId="3" borderId="22" xfId="0" applyFont="1" applyFill="1" applyBorder="1" applyAlignment="1">
      <alignment horizontal="left" vertical="top" wrapText="1" indent="2"/>
    </xf>
    <xf numFmtId="0" fontId="20" fillId="3" borderId="22" xfId="0" applyFont="1" applyFill="1" applyBorder="1" applyAlignment="1">
      <alignment horizontal="left" vertical="top" wrapText="1" indent="1"/>
    </xf>
    <xf numFmtId="0" fontId="10" fillId="5" borderId="21" xfId="0" applyFont="1" applyFill="1" applyBorder="1" applyAlignment="1">
      <alignment horizontal="right" vertical="top" wrapText="1"/>
    </xf>
    <xf numFmtId="0" fontId="10" fillId="6" borderId="20" xfId="0" applyFont="1" applyFill="1" applyBorder="1" applyAlignment="1">
      <alignment horizontal="right" vertical="top" wrapText="1"/>
    </xf>
    <xf numFmtId="0" fontId="10" fillId="8" borderId="20" xfId="0" applyFont="1" applyFill="1" applyBorder="1" applyAlignment="1">
      <alignment horizontal="right" vertical="top" wrapText="1"/>
    </xf>
    <xf numFmtId="14" fontId="0" fillId="0" borderId="29" xfId="0" applyNumberFormat="1" applyBorder="1" applyAlignment="1">
      <alignment horizontal="left" vertical="top" wrapText="1"/>
    </xf>
    <xf numFmtId="0" fontId="21" fillId="4" borderId="10" xfId="0" applyFont="1" applyFill="1" applyBorder="1" applyAlignment="1">
      <alignment vertical="top" wrapText="1"/>
    </xf>
    <xf numFmtId="0" fontId="11" fillId="5" borderId="9" xfId="0" applyFont="1" applyFill="1" applyBorder="1" applyAlignment="1">
      <alignment horizontal="center" vertical="top" wrapText="1"/>
    </xf>
    <xf numFmtId="0" fontId="11" fillId="5" borderId="9" xfId="0" applyFont="1" applyFill="1" applyBorder="1" applyAlignment="1">
      <alignment horizontal="left" vertical="top" wrapText="1"/>
    </xf>
    <xf numFmtId="0" fontId="11" fillId="7" borderId="6" xfId="0" applyFont="1" applyFill="1" applyBorder="1" applyAlignment="1">
      <alignment horizontal="center" vertical="top" wrapText="1"/>
    </xf>
    <xf numFmtId="0" fontId="11" fillId="5" borderId="9" xfId="0" quotePrefix="1" applyFont="1" applyFill="1" applyBorder="1" applyAlignment="1">
      <alignment horizontal="center" vertical="top" wrapText="1"/>
    </xf>
    <xf numFmtId="0" fontId="11" fillId="5" borderId="6" xfId="0" applyFont="1" applyFill="1" applyBorder="1" applyAlignment="1">
      <alignment horizontal="left" vertical="top" wrapText="1"/>
    </xf>
    <xf numFmtId="0" fontId="11" fillId="5" borderId="6" xfId="0" applyFont="1" applyFill="1" applyBorder="1" applyAlignment="1">
      <alignment horizontal="center" vertical="top" wrapText="1"/>
    </xf>
    <xf numFmtId="0" fontId="11" fillId="7" borderId="6" xfId="0" applyFont="1" applyFill="1" applyBorder="1" applyAlignment="1">
      <alignment vertical="top" wrapText="1"/>
    </xf>
    <xf numFmtId="0" fontId="11" fillId="7" borderId="6" xfId="0" applyFont="1" applyFill="1" applyBorder="1" applyAlignment="1">
      <alignment horizontal="left" vertical="top" wrapText="1"/>
    </xf>
    <xf numFmtId="0" fontId="11" fillId="5" borderId="15" xfId="0" applyFont="1" applyFill="1" applyBorder="1" applyAlignment="1">
      <alignment horizontal="left" vertical="top" wrapText="1"/>
    </xf>
    <xf numFmtId="0" fontId="11" fillId="5" borderId="15" xfId="0" applyFont="1" applyFill="1" applyBorder="1" applyAlignment="1">
      <alignment horizontal="center" vertical="top" wrapText="1"/>
    </xf>
    <xf numFmtId="0" fontId="11" fillId="7" borderId="17" xfId="0" applyFont="1" applyFill="1" applyBorder="1" applyAlignment="1">
      <alignment horizontal="center" vertical="top" wrapText="1"/>
    </xf>
    <xf numFmtId="0" fontId="11" fillId="7" borderId="17" xfId="0" applyFont="1" applyFill="1" applyBorder="1" applyAlignment="1">
      <alignment horizontal="left" vertical="top" wrapText="1"/>
    </xf>
    <xf numFmtId="0" fontId="11" fillId="5" borderId="16" xfId="0" applyFont="1" applyFill="1" applyBorder="1" applyAlignment="1">
      <alignment horizontal="left" vertical="top" wrapText="1"/>
    </xf>
    <xf numFmtId="0" fontId="11" fillId="7" borderId="7" xfId="0" applyFont="1" applyFill="1" applyBorder="1" applyAlignment="1">
      <alignment horizontal="left" vertical="top" wrapText="1"/>
    </xf>
    <xf numFmtId="0" fontId="11" fillId="5" borderId="7" xfId="0" applyNumberFormat="1" applyFont="1" applyFill="1" applyBorder="1" applyAlignment="1">
      <alignment horizontal="left" vertical="top" wrapText="1"/>
    </xf>
    <xf numFmtId="0" fontId="22" fillId="7" borderId="7"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7" borderId="7" xfId="0" applyNumberFormat="1" applyFont="1" applyFill="1" applyBorder="1" applyAlignment="1">
      <alignment horizontal="left" vertical="top" wrapText="1"/>
    </xf>
    <xf numFmtId="0" fontId="22" fillId="7" borderId="18" xfId="0" applyFont="1" applyFill="1" applyBorder="1" applyAlignment="1">
      <alignment horizontal="left" vertical="top" wrapText="1"/>
    </xf>
    <xf numFmtId="0" fontId="11" fillId="8" borderId="11" xfId="0" applyFont="1" applyFill="1" applyBorder="1" applyAlignment="1">
      <alignment vertical="top" wrapText="1"/>
    </xf>
    <xf numFmtId="0" fontId="11" fillId="8" borderId="11" xfId="0" applyFont="1" applyFill="1" applyBorder="1" applyAlignment="1">
      <alignment horizontal="center" vertical="top" wrapText="1"/>
    </xf>
    <xf numFmtId="0" fontId="11" fillId="8" borderId="11" xfId="0" quotePrefix="1" applyFont="1" applyFill="1" applyBorder="1" applyAlignment="1">
      <alignment horizontal="center" vertical="top" wrapText="1"/>
    </xf>
    <xf numFmtId="0" fontId="11" fillId="5" borderId="12" xfId="0" applyFont="1" applyFill="1" applyBorder="1" applyAlignment="1">
      <alignment horizontal="center" vertical="top" wrapText="1"/>
    </xf>
    <xf numFmtId="0" fontId="11" fillId="8" borderId="12" xfId="0" applyFont="1" applyFill="1" applyBorder="1" applyAlignment="1">
      <alignment horizontal="center" vertical="top" wrapText="1"/>
    </xf>
    <xf numFmtId="0" fontId="11" fillId="5" borderId="13" xfId="0" applyFont="1" applyFill="1" applyBorder="1" applyAlignment="1">
      <alignment vertical="top" wrapText="1"/>
    </xf>
    <xf numFmtId="0" fontId="11" fillId="5" borderId="13" xfId="0" applyFont="1" applyFill="1" applyBorder="1" applyAlignment="1">
      <alignment horizontal="center" vertical="top" wrapText="1"/>
    </xf>
    <xf numFmtId="0" fontId="11" fillId="5" borderId="13" xfId="0" quotePrefix="1" applyFont="1" applyFill="1" applyBorder="1" applyAlignment="1">
      <alignment horizontal="center" vertical="top" wrapText="1"/>
    </xf>
    <xf numFmtId="0" fontId="11" fillId="5" borderId="36" xfId="0" applyFont="1" applyFill="1" applyBorder="1" applyAlignment="1">
      <alignment vertical="top" wrapText="1"/>
    </xf>
    <xf numFmtId="0" fontId="11" fillId="5" borderId="37" xfId="0" applyFont="1" applyFill="1" applyBorder="1" applyAlignment="1">
      <alignment horizontal="center" vertical="top" wrapText="1"/>
    </xf>
    <xf numFmtId="0" fontId="11" fillId="5" borderId="38" xfId="0" applyFont="1" applyFill="1" applyBorder="1" applyAlignment="1">
      <alignment vertical="top" wrapText="1"/>
    </xf>
    <xf numFmtId="0" fontId="11" fillId="6" borderId="12" xfId="0" applyFont="1" applyFill="1" applyBorder="1" applyAlignment="1">
      <alignment horizontal="center" vertical="top" wrapText="1"/>
    </xf>
    <xf numFmtId="0" fontId="11" fillId="5" borderId="37" xfId="0" applyFont="1" applyFill="1" applyBorder="1" applyAlignment="1">
      <alignment vertical="top" wrapText="1"/>
    </xf>
    <xf numFmtId="0" fontId="11" fillId="6" borderId="37" xfId="0" applyFont="1" applyFill="1" applyBorder="1" applyAlignment="1">
      <alignment horizontal="center" vertical="top" wrapText="1"/>
    </xf>
    <xf numFmtId="0" fontId="10" fillId="8" borderId="12" xfId="0" applyFont="1" applyFill="1" applyBorder="1" applyAlignment="1">
      <alignment horizontal="left" vertical="top" wrapText="1"/>
    </xf>
    <xf numFmtId="0" fontId="0" fillId="0" borderId="0" xfId="0" applyAlignment="1">
      <alignment wrapText="1"/>
    </xf>
    <xf numFmtId="0" fontId="0" fillId="0" borderId="0" xfId="0" applyAlignment="1"/>
    <xf numFmtId="0" fontId="15" fillId="0" borderId="0" xfId="0" applyFont="1"/>
    <xf numFmtId="0" fontId="15" fillId="0" borderId="0" xfId="0" applyFont="1" applyAlignment="1"/>
    <xf numFmtId="0" fontId="10" fillId="0" borderId="0" xfId="0" applyFont="1" applyBorder="1"/>
    <xf numFmtId="0" fontId="0" fillId="0" borderId="29" xfId="0" applyFont="1" applyFill="1" applyBorder="1"/>
    <xf numFmtId="0" fontId="19" fillId="0" borderId="29" xfId="0" applyFont="1" applyFill="1" applyBorder="1"/>
    <xf numFmtId="0" fontId="19" fillId="0" borderId="29" xfId="0" applyFont="1" applyFill="1" applyBorder="1" applyAlignment="1">
      <alignment horizontal="left" vertical="top" wrapText="1" indent="2"/>
    </xf>
    <xf numFmtId="0" fontId="19" fillId="0" borderId="29" xfId="0" applyFont="1" applyFill="1" applyBorder="1" applyAlignment="1">
      <alignment horizontal="center" vertical="top" wrapText="1"/>
    </xf>
    <xf numFmtId="0" fontId="19" fillId="0" borderId="29" xfId="0" applyFont="1" applyFill="1" applyBorder="1" applyAlignment="1">
      <alignment vertical="top" wrapText="1"/>
    </xf>
    <xf numFmtId="0" fontId="19" fillId="0" borderId="29" xfId="0" applyFont="1" applyFill="1" applyBorder="1" applyAlignment="1">
      <alignment wrapText="1"/>
    </xf>
    <xf numFmtId="164" fontId="19" fillId="0" borderId="29" xfId="0" applyNumberFormat="1" applyFont="1" applyFill="1" applyBorder="1" applyAlignment="1">
      <alignment horizontal="center" vertical="top" wrapText="1"/>
    </xf>
    <xf numFmtId="0" fontId="19" fillId="0" borderId="29" xfId="0" applyFont="1" applyFill="1" applyBorder="1" applyAlignment="1">
      <alignment horizontal="left" vertical="top" wrapText="1"/>
    </xf>
    <xf numFmtId="0" fontId="19" fillId="0" borderId="29" xfId="0" applyFont="1" applyFill="1" applyBorder="1" applyAlignment="1">
      <alignment horizontal="left" vertical="top"/>
    </xf>
    <xf numFmtId="0" fontId="0" fillId="0" borderId="0" xfId="0" applyFont="1" applyFill="1" applyBorder="1"/>
    <xf numFmtId="0" fontId="19" fillId="0" borderId="0" xfId="0" applyFont="1" applyFill="1" applyBorder="1" applyAlignment="1">
      <alignment horizontal="center" vertical="top" wrapText="1"/>
    </xf>
    <xf numFmtId="0" fontId="19" fillId="0" borderId="0" xfId="0" applyFont="1" applyFill="1" applyBorder="1"/>
    <xf numFmtId="0" fontId="19" fillId="0" borderId="0" xfId="0" applyFont="1" applyFill="1" applyBorder="1" applyAlignment="1">
      <alignment horizontal="right" vertical="top" wrapText="1"/>
    </xf>
    <xf numFmtId="0" fontId="21" fillId="0" borderId="0" xfId="0" applyFont="1" applyFill="1" applyBorder="1" applyAlignment="1">
      <alignment vertical="top" wrapText="1"/>
    </xf>
    <xf numFmtId="0" fontId="19" fillId="0" borderId="0" xfId="0" applyFont="1" applyFill="1" applyBorder="1" applyAlignment="1">
      <alignment vertical="top" wrapText="1"/>
    </xf>
    <xf numFmtId="0" fontId="21"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19" fillId="0" borderId="29" xfId="0" applyFont="1" applyFill="1" applyBorder="1" applyAlignment="1">
      <alignment vertical="top"/>
    </xf>
    <xf numFmtId="0" fontId="10" fillId="0" borderId="29" xfId="0" applyFont="1" applyFill="1" applyBorder="1"/>
    <xf numFmtId="0" fontId="10" fillId="0" borderId="29" xfId="0" applyFont="1" applyFill="1" applyBorder="1" applyAlignment="1">
      <alignment vertical="top" wrapText="1"/>
    </xf>
    <xf numFmtId="165" fontId="0" fillId="0" borderId="0" xfId="1" applyNumberFormat="1" applyFont="1" applyFill="1" applyBorder="1"/>
    <xf numFmtId="0" fontId="23" fillId="0" borderId="0" xfId="0" applyFont="1" applyFill="1" applyBorder="1" applyAlignment="1">
      <alignment horizontal="left" vertical="top" wrapText="1" indent="1"/>
    </xf>
    <xf numFmtId="0" fontId="19" fillId="0" borderId="0" xfId="0" quotePrefix="1" applyFont="1" applyFill="1" applyBorder="1" applyAlignment="1">
      <alignment horizontal="center" vertical="top" wrapText="1"/>
    </xf>
    <xf numFmtId="0" fontId="19" fillId="0" borderId="0" xfId="0" applyFont="1" applyFill="1" applyBorder="1" applyAlignment="1">
      <alignment horizontal="left" vertical="top" wrapText="1" indent="2"/>
    </xf>
    <xf numFmtId="0" fontId="19" fillId="0" borderId="0" xfId="0" quotePrefix="1" applyFont="1" applyFill="1" applyBorder="1" applyAlignment="1">
      <alignment horizontal="left" vertical="top" wrapText="1"/>
    </xf>
    <xf numFmtId="0" fontId="23" fillId="0" borderId="0" xfId="0" applyFont="1" applyFill="1" applyBorder="1" applyAlignment="1">
      <alignment horizontal="left" vertical="top" wrapText="1"/>
    </xf>
    <xf numFmtId="0" fontId="15" fillId="0" borderId="0" xfId="0" applyFont="1" applyFill="1" applyBorder="1"/>
    <xf numFmtId="0" fontId="21" fillId="14" borderId="29" xfId="0" applyFont="1" applyFill="1" applyBorder="1" applyAlignment="1">
      <alignment horizontal="center" vertical="top" wrapText="1"/>
    </xf>
    <xf numFmtId="0" fontId="21" fillId="14" borderId="29" xfId="0" applyFont="1" applyFill="1" applyBorder="1" applyAlignment="1">
      <alignment horizontal="left" vertical="top"/>
    </xf>
    <xf numFmtId="0" fontId="19" fillId="14" borderId="29" xfId="0" applyFont="1" applyFill="1" applyBorder="1" applyAlignment="1">
      <alignment horizontal="center" vertical="top" wrapText="1"/>
    </xf>
    <xf numFmtId="0" fontId="21" fillId="14" borderId="29" xfId="0" applyFont="1" applyFill="1" applyBorder="1" applyAlignment="1">
      <alignment vertical="top" wrapText="1"/>
    </xf>
    <xf numFmtId="0" fontId="21" fillId="14" borderId="29" xfId="0" applyFont="1" applyFill="1" applyBorder="1" applyAlignment="1">
      <alignment horizontal="left" vertical="top" wrapText="1"/>
    </xf>
    <xf numFmtId="0" fontId="19" fillId="14" borderId="29" xfId="0" applyFont="1" applyFill="1" applyBorder="1"/>
    <xf numFmtId="0" fontId="21" fillId="14" borderId="29" xfId="0" applyFont="1" applyFill="1" applyBorder="1" applyAlignment="1">
      <alignment horizontal="center" vertical="center"/>
    </xf>
    <xf numFmtId="0" fontId="21" fillId="14" borderId="29" xfId="0" applyFont="1" applyFill="1" applyBorder="1"/>
    <xf numFmtId="0" fontId="0" fillId="0" borderId="29" xfId="0" applyFont="1" applyFill="1" applyBorder="1" applyAlignment="1">
      <alignment horizontal="left" vertical="top" wrapText="1"/>
    </xf>
    <xf numFmtId="0" fontId="10" fillId="0" borderId="29" xfId="0" applyFont="1" applyFill="1" applyBorder="1" applyAlignment="1">
      <alignment horizontal="left" vertical="top" wrapText="1"/>
    </xf>
    <xf numFmtId="0" fontId="0" fillId="0" borderId="0" xfId="0" applyAlignment="1">
      <alignment horizontal="left" vertical="top" wrapText="1"/>
    </xf>
    <xf numFmtId="0" fontId="10" fillId="0" borderId="29" xfId="0" applyFont="1" applyFill="1" applyBorder="1" applyAlignment="1">
      <alignment wrapText="1"/>
    </xf>
    <xf numFmtId="0" fontId="0" fillId="0" borderId="0" xfId="0" applyAlignment="1">
      <alignment vertical="top" wrapText="1"/>
    </xf>
    <xf numFmtId="0" fontId="19" fillId="14" borderId="29" xfId="0" applyFont="1" applyFill="1" applyBorder="1" applyAlignment="1">
      <alignment horizontal="left" vertical="top" wrapText="1"/>
    </xf>
    <xf numFmtId="0" fontId="19" fillId="9" borderId="29" xfId="0" applyFont="1" applyFill="1" applyBorder="1" applyAlignment="1">
      <alignment horizontal="left" vertical="top" wrapText="1"/>
    </xf>
    <xf numFmtId="0" fontId="0" fillId="9" borderId="0" xfId="0" applyFont="1" applyFill="1" applyAlignment="1">
      <alignment horizontal="left" vertical="top" wrapText="1"/>
    </xf>
    <xf numFmtId="0" fontId="0" fillId="0" borderId="0" xfId="0" applyFont="1" applyFill="1" applyBorder="1" applyAlignment="1">
      <alignment horizontal="center" wrapText="1"/>
    </xf>
    <xf numFmtId="0" fontId="0" fillId="0" borderId="29" xfId="0" applyFont="1" applyFill="1" applyBorder="1" applyAlignment="1">
      <alignment horizontal="center" vertical="top" wrapText="1"/>
    </xf>
    <xf numFmtId="0" fontId="0" fillId="0" borderId="29" xfId="0" applyFont="1" applyFill="1" applyBorder="1" applyAlignment="1">
      <alignment horizontal="center" wrapText="1"/>
    </xf>
    <xf numFmtId="0" fontId="19" fillId="9" borderId="29" xfId="0" applyFont="1" applyFill="1" applyBorder="1" applyAlignment="1">
      <alignment horizontal="center" vertical="top" wrapText="1"/>
    </xf>
    <xf numFmtId="0" fontId="19" fillId="0" borderId="0" xfId="0" applyFont="1" applyFill="1" applyBorder="1" applyAlignment="1">
      <alignment horizontal="center" wrapText="1"/>
    </xf>
    <xf numFmtId="0" fontId="19" fillId="14" borderId="29" xfId="0" applyFont="1" applyFill="1" applyBorder="1" applyAlignment="1">
      <alignment horizontal="left" wrapText="1"/>
    </xf>
    <xf numFmtId="164" fontId="19" fillId="0" borderId="29" xfId="0" applyNumberFormat="1" applyFont="1" applyFill="1" applyBorder="1" applyAlignment="1">
      <alignment horizontal="left" vertical="top" wrapText="1"/>
    </xf>
    <xf numFmtId="0" fontId="0" fillId="0" borderId="29" xfId="0" applyFont="1" applyFill="1" applyBorder="1" applyAlignment="1">
      <alignment vertical="top" wrapText="1"/>
    </xf>
    <xf numFmtId="0" fontId="19" fillId="14" borderId="29" xfId="0" applyFont="1" applyFill="1" applyBorder="1" applyAlignment="1">
      <alignment vertical="top" wrapText="1"/>
    </xf>
    <xf numFmtId="0" fontId="19" fillId="0" borderId="29" xfId="0" quotePrefix="1" applyFont="1" applyFill="1" applyBorder="1" applyAlignment="1">
      <alignment vertical="top" wrapText="1"/>
    </xf>
    <xf numFmtId="0" fontId="19" fillId="9" borderId="29" xfId="0" applyFont="1" applyFill="1" applyBorder="1" applyAlignment="1">
      <alignment vertical="top" wrapText="1"/>
    </xf>
    <xf numFmtId="164" fontId="19" fillId="0" borderId="29" xfId="0" applyNumberFormat="1" applyFont="1" applyFill="1" applyBorder="1" applyAlignment="1">
      <alignment vertical="top" wrapText="1"/>
    </xf>
    <xf numFmtId="164" fontId="19" fillId="0" borderId="29" xfId="0" applyNumberFormat="1" applyFont="1" applyFill="1" applyBorder="1" applyAlignment="1">
      <alignment horizontal="right" vertical="top" wrapText="1"/>
    </xf>
    <xf numFmtId="164" fontId="0" fillId="0" borderId="29" xfId="0" applyNumberFormat="1" applyFont="1" applyFill="1" applyBorder="1" applyAlignment="1">
      <alignment horizontal="right" vertical="top" wrapText="1"/>
    </xf>
    <xf numFmtId="164" fontId="19" fillId="0" borderId="29" xfId="1" applyNumberFormat="1" applyFont="1" applyFill="1" applyBorder="1" applyAlignment="1">
      <alignment horizontal="right" vertical="top" wrapText="1"/>
    </xf>
    <xf numFmtId="164" fontId="19" fillId="9" borderId="29" xfId="0" applyNumberFormat="1" applyFont="1" applyFill="1" applyBorder="1" applyAlignment="1">
      <alignment horizontal="right" vertical="top" wrapText="1"/>
    </xf>
    <xf numFmtId="164" fontId="19" fillId="0" borderId="29" xfId="0" applyNumberFormat="1" applyFont="1" applyFill="1" applyBorder="1" applyAlignment="1">
      <alignment horizontal="right" vertical="top"/>
    </xf>
    <xf numFmtId="164" fontId="0" fillId="0" borderId="29" xfId="0" applyNumberFormat="1" applyFont="1" applyFill="1" applyBorder="1" applyAlignment="1">
      <alignment horizontal="right" vertical="top"/>
    </xf>
    <xf numFmtId="0" fontId="24" fillId="0" borderId="0" xfId="0" applyFont="1" applyFill="1" applyBorder="1"/>
    <xf numFmtId="0" fontId="25" fillId="0" borderId="0" xfId="0" applyFont="1" applyAlignment="1">
      <alignment vertical="center"/>
    </xf>
    <xf numFmtId="0" fontId="0" fillId="0" borderId="29" xfId="0" applyFont="1" applyBorder="1" applyAlignment="1">
      <alignment horizontal="left" vertical="top" wrapText="1"/>
    </xf>
    <xf numFmtId="0" fontId="11" fillId="0" borderId="0" xfId="0" applyFont="1" applyFill="1" applyBorder="1"/>
    <xf numFmtId="0" fontId="19" fillId="0" borderId="0" xfId="0" applyFont="1" applyAlignment="1">
      <alignment horizontal="left" vertical="top" wrapText="1"/>
    </xf>
    <xf numFmtId="164" fontId="10" fillId="0" borderId="0" xfId="0" applyNumberFormat="1" applyFont="1" applyFill="1" applyBorder="1"/>
    <xf numFmtId="164" fontId="21" fillId="14" borderId="29" xfId="0" applyNumberFormat="1" applyFont="1" applyFill="1" applyBorder="1" applyAlignment="1">
      <alignment horizontal="right" vertical="top" wrapText="1"/>
    </xf>
    <xf numFmtId="164" fontId="21" fillId="14" borderId="29" xfId="0" applyNumberFormat="1" applyFont="1" applyFill="1" applyBorder="1" applyAlignment="1">
      <alignment horizontal="right" vertical="top"/>
    </xf>
    <xf numFmtId="0" fontId="19" fillId="0" borderId="29" xfId="0" applyFont="1" applyBorder="1" applyAlignment="1">
      <alignment horizontal="left" vertical="top" wrapText="1"/>
    </xf>
    <xf numFmtId="164" fontId="21" fillId="14" borderId="29" xfId="0" applyNumberFormat="1" applyFont="1" applyFill="1" applyBorder="1" applyAlignment="1">
      <alignment horizontal="center" vertical="top" wrapText="1"/>
    </xf>
    <xf numFmtId="0" fontId="21" fillId="15" borderId="29" xfId="0" applyFont="1" applyFill="1" applyBorder="1" applyAlignment="1">
      <alignment horizontal="center" vertical="top"/>
    </xf>
    <xf numFmtId="0" fontId="21" fillId="0" borderId="29" xfId="0" applyFont="1" applyFill="1" applyBorder="1" applyAlignment="1">
      <alignment horizontal="center" vertical="top"/>
    </xf>
    <xf numFmtId="0" fontId="21" fillId="16" borderId="29" xfId="0" applyFont="1" applyFill="1" applyBorder="1" applyAlignment="1">
      <alignment horizontal="center" vertical="top" wrapText="1"/>
    </xf>
    <xf numFmtId="164" fontId="21" fillId="16" borderId="29" xfId="0" applyNumberFormat="1" applyFont="1" applyFill="1" applyBorder="1" applyAlignment="1">
      <alignment horizontal="center" vertical="top" wrapText="1"/>
    </xf>
    <xf numFmtId="0" fontId="21" fillId="17" borderId="29" xfId="0" applyFont="1" applyFill="1" applyBorder="1" applyAlignment="1">
      <alignment horizontal="center" vertical="top" wrapText="1"/>
    </xf>
    <xf numFmtId="164" fontId="21" fillId="17" borderId="29" xfId="0" applyNumberFormat="1" applyFont="1" applyFill="1" applyBorder="1" applyAlignment="1">
      <alignment horizontal="center" vertical="top" wrapText="1"/>
    </xf>
    <xf numFmtId="0" fontId="21" fillId="17" borderId="29" xfId="0" applyFont="1" applyFill="1" applyBorder="1" applyAlignment="1">
      <alignment horizontal="center" vertical="top"/>
    </xf>
    <xf numFmtId="0" fontId="21" fillId="15" borderId="29" xfId="0" applyFont="1" applyFill="1" applyBorder="1" applyAlignment="1">
      <alignment horizontal="center" vertical="top" wrapText="1"/>
    </xf>
    <xf numFmtId="164" fontId="21" fillId="15" borderId="29" xfId="0" applyNumberFormat="1" applyFont="1" applyFill="1" applyBorder="1" applyAlignment="1">
      <alignment horizontal="center" vertical="top" wrapText="1"/>
    </xf>
    <xf numFmtId="0" fontId="0" fillId="8" borderId="29" xfId="0" applyFill="1" applyBorder="1"/>
    <xf numFmtId="0" fontId="15" fillId="8" borderId="29" xfId="0" applyFont="1" applyFill="1" applyBorder="1"/>
    <xf numFmtId="0" fontId="0" fillId="8" borderId="29" xfId="0" applyFont="1" applyFill="1" applyBorder="1" applyAlignment="1">
      <alignment wrapText="1"/>
    </xf>
    <xf numFmtId="0" fontId="19" fillId="8" borderId="29" xfId="0" applyFont="1" applyFill="1" applyBorder="1" applyAlignment="1">
      <alignment vertical="top"/>
    </xf>
    <xf numFmtId="0" fontId="19" fillId="8" borderId="29" xfId="0" applyFont="1" applyFill="1" applyBorder="1" applyAlignment="1"/>
    <xf numFmtId="164" fontId="19" fillId="8" borderId="29" xfId="0" applyNumberFormat="1" applyFont="1" applyFill="1" applyBorder="1" applyAlignment="1"/>
    <xf numFmtId="43" fontId="15" fillId="8" borderId="29" xfId="1" applyFont="1" applyFill="1" applyBorder="1" applyAlignment="1">
      <alignment horizontal="right"/>
    </xf>
  </cellXfs>
  <cellStyles count="12">
    <cellStyle name="40 % - Aksentti1" xfId="3" builtinId="31"/>
    <cellStyle name="40 % - Aksentti1 2" xfId="6"/>
    <cellStyle name="40 % - Aksentti1 2 2" xfId="8"/>
    <cellStyle name="40 % - Aksentti1 3" xfId="9"/>
    <cellStyle name="Huomautus" xfId="4" builtinId="10"/>
    <cellStyle name="Normaali" xfId="0" builtinId="0"/>
    <cellStyle name="Normaali 2" xfId="5"/>
    <cellStyle name="Normaali 2 2" xfId="10"/>
    <cellStyle name="Otsikko 1" xfId="2" builtinId="16"/>
    <cellStyle name="Pilkku" xfId="1" builtinId="3"/>
    <cellStyle name="Prosenttia 2" xfId="7"/>
    <cellStyle name="Prosenttia 2 2" xfId="1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Suorat</a:t>
            </a:r>
            <a:r>
              <a:rPr lang="en-US" baseline="0"/>
              <a:t> tuet politiikoittain, TAE 2017, noin 2 M€</a:t>
            </a:r>
          </a:p>
        </c:rich>
      </c:tx>
      <c:layout>
        <c:manualLayout>
          <c:xMode val="edge"/>
          <c:yMode val="edge"/>
          <c:x val="0.18234298961966625"/>
          <c:y val="4.9520267534220166E-3"/>
        </c:manualLayout>
      </c:layout>
      <c:overlay val="0"/>
    </c:title>
    <c:autoTitleDeleted val="0"/>
    <c:plotArea>
      <c:layout/>
      <c:barChart>
        <c:barDir val="col"/>
        <c:grouping val="clustered"/>
        <c:varyColors val="0"/>
        <c:ser>
          <c:idx val="0"/>
          <c:order val="0"/>
          <c:tx>
            <c:strRef>
              <c:f>'Kaavio Politiikoittain'!$B$1</c:f>
              <c:strCache>
                <c:ptCount val="1"/>
                <c:pt idx="0">
                  <c:v>M€</c:v>
                </c:pt>
              </c:strCache>
            </c:strRef>
          </c:tx>
          <c:invertIfNegative val="0"/>
          <c:cat>
            <c:strRef>
              <c:f>'Kaavio Politiikoittain'!$A$2:$A$9</c:f>
              <c:strCache>
                <c:ptCount val="8"/>
                <c:pt idx="0">
                  <c:v>MAA- JA METSÄTALOUS *</c:v>
                </c:pt>
                <c:pt idx="1">
                  <c:v>TK &amp; KV &amp; YRITTÄJYYS *</c:v>
                </c:pt>
                <c:pt idx="2">
                  <c:v>ENERGIA JA ILMASTO</c:v>
                </c:pt>
                <c:pt idx="3">
                  <c:v>SOSIAALI- JA TERVEYDENHUOLTO</c:v>
                </c:pt>
                <c:pt idx="4">
                  <c:v>TYÖLLISYYS- JA ALUEPOLITIIKKA</c:v>
                </c:pt>
                <c:pt idx="5">
                  <c:v>ASUNTORAKENTAMINEN</c:v>
                </c:pt>
                <c:pt idx="6">
                  <c:v>LIIKENNE (ELINKEINOPOLIITTISET ERITYISTOIMET); VIESTINTÄ</c:v>
                </c:pt>
                <c:pt idx="7">
                  <c:v>MUUT</c:v>
                </c:pt>
              </c:strCache>
            </c:strRef>
          </c:cat>
          <c:val>
            <c:numRef>
              <c:f>'Kaavio Politiikoittain'!$B$2:$B$9</c:f>
              <c:numCache>
                <c:formatCode>General</c:formatCode>
                <c:ptCount val="8"/>
                <c:pt idx="0">
                  <c:v>449.49999999999994</c:v>
                </c:pt>
                <c:pt idx="1">
                  <c:v>443.90000000000003</c:v>
                </c:pt>
                <c:pt idx="2">
                  <c:v>392.1</c:v>
                </c:pt>
                <c:pt idx="3">
                  <c:v>197.5</c:v>
                </c:pt>
                <c:pt idx="4">
                  <c:v>185.4</c:v>
                </c:pt>
                <c:pt idx="5">
                  <c:v>160.4</c:v>
                </c:pt>
                <c:pt idx="6">
                  <c:v>139.45999999999998</c:v>
                </c:pt>
                <c:pt idx="7" formatCode="0.0">
                  <c:v>5.5</c:v>
                </c:pt>
              </c:numCache>
            </c:numRef>
          </c:val>
        </c:ser>
        <c:dLbls>
          <c:showLegendKey val="0"/>
          <c:showVal val="0"/>
          <c:showCatName val="0"/>
          <c:showSerName val="0"/>
          <c:showPercent val="0"/>
          <c:showBubbleSize val="0"/>
        </c:dLbls>
        <c:gapWidth val="150"/>
        <c:axId val="120935936"/>
        <c:axId val="120937472"/>
      </c:barChart>
      <c:catAx>
        <c:axId val="120935936"/>
        <c:scaling>
          <c:orientation val="minMax"/>
        </c:scaling>
        <c:delete val="0"/>
        <c:axPos val="b"/>
        <c:majorTickMark val="out"/>
        <c:minorTickMark val="none"/>
        <c:tickLblPos val="nextTo"/>
        <c:crossAx val="120937472"/>
        <c:crosses val="autoZero"/>
        <c:auto val="1"/>
        <c:lblAlgn val="ctr"/>
        <c:lblOffset val="100"/>
        <c:noMultiLvlLbl val="0"/>
      </c:catAx>
      <c:valAx>
        <c:axId val="120937472"/>
        <c:scaling>
          <c:orientation val="minMax"/>
        </c:scaling>
        <c:delete val="0"/>
        <c:axPos val="l"/>
        <c:majorGridlines/>
        <c:numFmt formatCode="General" sourceLinked="1"/>
        <c:majorTickMark val="out"/>
        <c:minorTickMark val="none"/>
        <c:tickLblPos val="nextTo"/>
        <c:crossAx val="1209359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323850</xdr:colOff>
      <xdr:row>1</xdr:row>
      <xdr:rowOff>4761</xdr:rowOff>
    </xdr:from>
    <xdr:to>
      <xdr:col>14</xdr:col>
      <xdr:colOff>190500</xdr:colOff>
      <xdr:row>26</xdr:row>
      <xdr:rowOff>180974</xdr:rowOff>
    </xdr:to>
    <xdr:graphicFrame macro="">
      <xdr:nvGraphicFramePr>
        <xdr:cNvPr id="2" name="Kaavi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342900</xdr:colOff>
      <xdr:row>23</xdr:row>
      <xdr:rowOff>9525</xdr:rowOff>
    </xdr:from>
    <xdr:to>
      <xdr:col>7</xdr:col>
      <xdr:colOff>590549</xdr:colOff>
      <xdr:row>26</xdr:row>
      <xdr:rowOff>171450</xdr:rowOff>
    </xdr:to>
    <xdr:sp macro="" textlink="">
      <xdr:nvSpPr>
        <xdr:cNvPr id="3" name="Tekstiruutu 2"/>
        <xdr:cNvSpPr txBox="1"/>
      </xdr:nvSpPr>
      <xdr:spPr>
        <a:xfrm>
          <a:off x="3743325" y="4581525"/>
          <a:ext cx="3295649"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i="1"/>
            <a:t>* EU-rahoituksen osuus:</a:t>
          </a:r>
        </a:p>
        <a:p>
          <a:r>
            <a:rPr lang="fi-FI" sz="1100" i="1" baseline="0"/>
            <a:t>Maaseudun yritys ja hanketuet noin 43 M€</a:t>
          </a:r>
        </a:p>
        <a:p>
          <a:r>
            <a:rPr lang="fi-FI" sz="1100" i="1" baseline="0"/>
            <a:t>Yrityksen kehittämisavustus noin 50 M€</a:t>
          </a:r>
          <a:endParaRPr lang="fi-FI" sz="1100" i="1"/>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view="pageBreakPreview" zoomScale="80" zoomScaleNormal="100" zoomScaleSheetLayoutView="80" workbookViewId="0">
      <pane xSplit="3" topLeftCell="D1" activePane="topRight" state="frozen"/>
      <selection activeCell="A6" sqref="A6"/>
      <selection pane="topRight" activeCell="C12" sqref="C12"/>
    </sheetView>
  </sheetViews>
  <sheetFormatPr defaultRowHeight="15" x14ac:dyDescent="0.25"/>
  <cols>
    <col min="1" max="1" width="9" style="43" customWidth="1"/>
    <col min="2" max="2" width="6.28515625" style="217" customWidth="1"/>
    <col min="3" max="3" width="37.42578125" style="2" customWidth="1"/>
    <col min="4" max="4" width="10.85546875" style="2" customWidth="1"/>
    <col min="5" max="5" width="7" style="2" customWidth="1"/>
    <col min="6" max="6" width="9.140625" style="2" customWidth="1"/>
    <col min="7" max="7" width="19.5703125" style="2" customWidth="1"/>
    <col min="8" max="8" width="37.85546875" style="2" customWidth="1"/>
    <col min="9" max="9" width="37.7109375" style="2" customWidth="1"/>
    <col min="10" max="10" width="21.7109375" style="2" customWidth="1"/>
    <col min="11" max="11" width="29.85546875" style="2" customWidth="1"/>
    <col min="12" max="12" width="34.85546875" style="2" customWidth="1"/>
    <col min="13" max="13" width="12" style="2" customWidth="1"/>
    <col min="14" max="15" width="9.140625" style="44"/>
    <col min="16" max="17" width="9.140625" style="43"/>
    <col min="18" max="18" width="41.85546875" style="43" customWidth="1"/>
    <col min="19" max="16384" width="9.140625" style="43"/>
  </cols>
  <sheetData>
    <row r="1" spans="1:19" x14ac:dyDescent="0.25">
      <c r="C1" s="1" t="s">
        <v>0</v>
      </c>
    </row>
    <row r="7" spans="1:19" ht="15.75" thickBot="1" x14ac:dyDescent="0.3"/>
    <row r="8" spans="1:19" ht="190.5" customHeight="1" x14ac:dyDescent="0.25">
      <c r="A8" s="252" t="s">
        <v>41</v>
      </c>
      <c r="B8" s="267" t="s">
        <v>240</v>
      </c>
      <c r="C8" s="10" t="s">
        <v>38</v>
      </c>
      <c r="D8" s="10" t="s">
        <v>1</v>
      </c>
      <c r="E8" s="4" t="s">
        <v>2</v>
      </c>
      <c r="F8" s="4" t="s">
        <v>3</v>
      </c>
      <c r="G8" s="4" t="s">
        <v>49</v>
      </c>
      <c r="H8" s="3" t="s">
        <v>45</v>
      </c>
      <c r="I8" s="16" t="s">
        <v>47</v>
      </c>
      <c r="J8" s="16" t="s">
        <v>39</v>
      </c>
      <c r="K8" s="16" t="s">
        <v>50</v>
      </c>
      <c r="L8" s="4" t="s">
        <v>40</v>
      </c>
      <c r="M8" s="4" t="s">
        <v>397</v>
      </c>
      <c r="N8" s="4" t="s">
        <v>225</v>
      </c>
      <c r="O8" s="4" t="s">
        <v>226</v>
      </c>
      <c r="P8" s="4" t="s">
        <v>227</v>
      </c>
      <c r="Q8" s="3" t="s">
        <v>228</v>
      </c>
      <c r="R8" s="4" t="s">
        <v>229</v>
      </c>
    </row>
    <row r="9" spans="1:19" ht="36" customHeight="1" thickBot="1" x14ac:dyDescent="0.3">
      <c r="A9" s="253"/>
      <c r="B9" s="254"/>
      <c r="C9" s="274" t="s">
        <v>315</v>
      </c>
      <c r="D9" s="11"/>
      <c r="E9" s="5"/>
      <c r="F9" s="5"/>
      <c r="G9" s="5"/>
      <c r="H9" s="5"/>
      <c r="I9" s="5"/>
      <c r="J9" s="5"/>
      <c r="K9" s="5"/>
      <c r="L9" s="5"/>
      <c r="M9" s="5"/>
      <c r="N9" s="5"/>
      <c r="O9" s="5"/>
      <c r="P9" s="5"/>
      <c r="Q9" s="5"/>
      <c r="R9" s="5"/>
    </row>
    <row r="10" spans="1:19" ht="195" customHeight="1" thickTop="1" thickBot="1" x14ac:dyDescent="0.3">
      <c r="A10" s="46" t="s">
        <v>314</v>
      </c>
      <c r="B10" s="256">
        <v>1</v>
      </c>
      <c r="C10" s="218" t="s">
        <v>241</v>
      </c>
      <c r="D10" s="46">
        <v>181</v>
      </c>
      <c r="E10" s="47">
        <v>107</v>
      </c>
      <c r="F10" s="47" t="s">
        <v>4</v>
      </c>
      <c r="G10" s="47" t="s">
        <v>137</v>
      </c>
      <c r="H10" s="47" t="s">
        <v>46</v>
      </c>
      <c r="I10" s="52" t="s">
        <v>216</v>
      </c>
      <c r="J10" s="52" t="s">
        <v>217</v>
      </c>
      <c r="K10" s="52" t="s">
        <v>218</v>
      </c>
      <c r="L10" s="92" t="s">
        <v>219</v>
      </c>
      <c r="M10" s="92" t="s">
        <v>230</v>
      </c>
      <c r="N10" s="130" t="s">
        <v>193</v>
      </c>
      <c r="O10" s="131" t="s">
        <v>230</v>
      </c>
      <c r="P10" s="131" t="s">
        <v>230</v>
      </c>
      <c r="Q10" s="132">
        <v>1</v>
      </c>
      <c r="R10" s="133" t="s">
        <v>400</v>
      </c>
    </row>
    <row r="11" spans="1:19" ht="141.75" customHeight="1" thickBot="1" x14ac:dyDescent="0.3">
      <c r="A11" s="17" t="s">
        <v>313</v>
      </c>
      <c r="B11" s="256">
        <v>2</v>
      </c>
      <c r="C11" s="218" t="s">
        <v>242</v>
      </c>
      <c r="D11" s="17">
        <v>147</v>
      </c>
      <c r="E11" s="49">
        <v>107</v>
      </c>
      <c r="F11" s="49" t="s">
        <v>4</v>
      </c>
      <c r="G11" s="49" t="s">
        <v>137</v>
      </c>
      <c r="H11" s="47" t="s">
        <v>43</v>
      </c>
      <c r="I11" s="53"/>
      <c r="J11" s="53"/>
      <c r="K11" s="53"/>
      <c r="L11" s="93"/>
      <c r="M11" s="93" t="s">
        <v>230</v>
      </c>
      <c r="N11" s="134" t="s">
        <v>193</v>
      </c>
      <c r="O11" s="135" t="s">
        <v>230</v>
      </c>
      <c r="P11" s="135" t="s">
        <v>230</v>
      </c>
      <c r="Q11" s="136">
        <v>1</v>
      </c>
      <c r="R11" s="137" t="s">
        <v>301</v>
      </c>
    </row>
    <row r="12" spans="1:19" ht="135.75" thickBot="1" x14ac:dyDescent="0.3">
      <c r="A12" s="253" t="s">
        <v>5</v>
      </c>
      <c r="B12" s="254">
        <v>3</v>
      </c>
      <c r="C12" s="219" t="s">
        <v>243</v>
      </c>
      <c r="D12" s="19">
        <v>30</v>
      </c>
      <c r="E12" s="95">
        <v>107</v>
      </c>
      <c r="F12" s="96" t="s">
        <v>4</v>
      </c>
      <c r="G12" s="50" t="s">
        <v>137</v>
      </c>
      <c r="H12" s="47" t="s">
        <v>44</v>
      </c>
      <c r="I12" s="97"/>
      <c r="J12" s="97" t="s">
        <v>376</v>
      </c>
      <c r="K12" s="97"/>
      <c r="L12" s="97" t="s">
        <v>220</v>
      </c>
      <c r="M12" s="97"/>
      <c r="N12" s="138" t="s">
        <v>193</v>
      </c>
      <c r="O12" s="139" t="s">
        <v>230</v>
      </c>
      <c r="P12" s="139" t="s">
        <v>230</v>
      </c>
      <c r="Q12" s="140">
        <v>1</v>
      </c>
      <c r="R12" s="141" t="s">
        <v>401</v>
      </c>
      <c r="S12" s="43" t="s">
        <v>402</v>
      </c>
    </row>
    <row r="13" spans="1:19" ht="180.75" thickBot="1" x14ac:dyDescent="0.3">
      <c r="A13" s="253" t="s">
        <v>6</v>
      </c>
      <c r="B13" s="254">
        <v>4</v>
      </c>
      <c r="C13" s="218" t="s">
        <v>244</v>
      </c>
      <c r="D13" s="20">
        <v>56.7</v>
      </c>
      <c r="E13" s="47">
        <v>107</v>
      </c>
      <c r="F13" s="47" t="s">
        <v>4</v>
      </c>
      <c r="G13" s="47" t="s">
        <v>137</v>
      </c>
      <c r="H13" s="47" t="s">
        <v>48</v>
      </c>
      <c r="I13" s="52" t="s">
        <v>194</v>
      </c>
      <c r="J13" s="52"/>
      <c r="K13" s="52"/>
      <c r="L13" s="52" t="s">
        <v>221</v>
      </c>
      <c r="M13" s="52"/>
      <c r="N13" s="130" t="s">
        <v>193</v>
      </c>
      <c r="O13" s="131" t="s">
        <v>230</v>
      </c>
      <c r="P13" s="142">
        <v>0</v>
      </c>
      <c r="Q13" s="132">
        <v>1</v>
      </c>
      <c r="R13" s="133" t="s">
        <v>231</v>
      </c>
    </row>
    <row r="14" spans="1:19" ht="260.25" customHeight="1" thickBot="1" x14ac:dyDescent="0.3">
      <c r="A14" s="46" t="s">
        <v>311</v>
      </c>
      <c r="B14" s="256">
        <v>5</v>
      </c>
      <c r="C14" s="218" t="s">
        <v>245</v>
      </c>
      <c r="D14" s="46">
        <v>25</v>
      </c>
      <c r="E14" s="47">
        <v>107</v>
      </c>
      <c r="F14" s="47" t="s">
        <v>4</v>
      </c>
      <c r="G14" s="47" t="s">
        <v>312</v>
      </c>
      <c r="H14" s="47" t="s">
        <v>133</v>
      </c>
      <c r="I14" s="52" t="s">
        <v>131</v>
      </c>
      <c r="J14" s="52"/>
      <c r="K14" s="52" t="s">
        <v>132</v>
      </c>
      <c r="L14" s="92"/>
      <c r="M14" s="92"/>
      <c r="N14" s="130" t="s">
        <v>193</v>
      </c>
      <c r="O14" s="131">
        <v>0</v>
      </c>
      <c r="P14" s="131">
        <v>0</v>
      </c>
      <c r="Q14" s="143">
        <v>0</v>
      </c>
      <c r="R14" s="133" t="s">
        <v>403</v>
      </c>
    </row>
    <row r="15" spans="1:19" ht="105.75" thickBot="1" x14ac:dyDescent="0.3">
      <c r="A15" s="256" t="s">
        <v>310</v>
      </c>
      <c r="B15" s="256">
        <v>6</v>
      </c>
      <c r="C15" s="218" t="s">
        <v>246</v>
      </c>
      <c r="D15" s="46">
        <v>1</v>
      </c>
      <c r="E15" s="47">
        <v>107</v>
      </c>
      <c r="F15" s="47" t="s">
        <v>4</v>
      </c>
      <c r="G15" s="47" t="s">
        <v>137</v>
      </c>
      <c r="H15" s="47" t="s">
        <v>7</v>
      </c>
      <c r="I15" s="52"/>
      <c r="J15" s="52"/>
      <c r="K15" s="52"/>
      <c r="L15" s="52" t="s">
        <v>195</v>
      </c>
      <c r="M15" s="52"/>
      <c r="N15" s="130" t="s">
        <v>193</v>
      </c>
      <c r="O15" s="131" t="s">
        <v>230</v>
      </c>
      <c r="P15" s="142">
        <v>0</v>
      </c>
      <c r="Q15" s="132">
        <v>0</v>
      </c>
      <c r="R15" s="133" t="s">
        <v>232</v>
      </c>
    </row>
    <row r="16" spans="1:19" ht="60" x14ac:dyDescent="0.25">
      <c r="A16" s="253"/>
      <c r="B16" s="256">
        <v>7</v>
      </c>
      <c r="C16" s="6" t="s">
        <v>247</v>
      </c>
      <c r="D16" s="18"/>
      <c r="E16" s="48">
        <v>107</v>
      </c>
      <c r="F16" s="48" t="s">
        <v>10</v>
      </c>
      <c r="G16" s="48"/>
      <c r="H16" s="48" t="s">
        <v>197</v>
      </c>
      <c r="I16" s="57"/>
      <c r="J16" s="57"/>
      <c r="K16" s="57"/>
      <c r="L16" s="57"/>
      <c r="M16" s="57"/>
      <c r="N16" s="144" t="s">
        <v>198</v>
      </c>
      <c r="O16" s="145">
        <v>0</v>
      </c>
      <c r="P16" s="146">
        <v>0</v>
      </c>
      <c r="Q16" s="147">
        <v>0</v>
      </c>
      <c r="R16" s="148" t="s">
        <v>404</v>
      </c>
    </row>
    <row r="17" spans="1:19" ht="60" x14ac:dyDescent="0.25">
      <c r="A17" s="253"/>
      <c r="B17" s="257">
        <v>8</v>
      </c>
      <c r="C17" s="6" t="s">
        <v>248</v>
      </c>
      <c r="D17" s="18"/>
      <c r="E17" s="48">
        <v>107</v>
      </c>
      <c r="F17" s="48" t="s">
        <v>10</v>
      </c>
      <c r="G17" s="48"/>
      <c r="H17" s="48" t="s">
        <v>197</v>
      </c>
      <c r="I17" s="57"/>
      <c r="J17" s="57"/>
      <c r="K17" s="57"/>
      <c r="L17" s="57"/>
      <c r="M17" s="57"/>
      <c r="N17" s="144" t="s">
        <v>198</v>
      </c>
      <c r="O17" s="145">
        <v>0</v>
      </c>
      <c r="P17" s="146">
        <v>0</v>
      </c>
      <c r="Q17" s="147">
        <v>0</v>
      </c>
      <c r="R17" s="148" t="s">
        <v>405</v>
      </c>
    </row>
    <row r="18" spans="1:19" ht="50.25" customHeight="1" thickBot="1" x14ac:dyDescent="0.3">
      <c r="A18" s="253"/>
      <c r="B18" s="254"/>
      <c r="C18" s="274" t="s">
        <v>316</v>
      </c>
      <c r="D18" s="21"/>
      <c r="E18" s="51"/>
      <c r="F18" s="51"/>
      <c r="G18" s="51"/>
      <c r="H18" s="51"/>
      <c r="I18" s="51"/>
      <c r="J18" s="51"/>
      <c r="K18" s="51"/>
      <c r="L18" s="51"/>
      <c r="M18" s="35"/>
    </row>
    <row r="19" spans="1:19" ht="189" customHeight="1" thickTop="1" thickBot="1" x14ac:dyDescent="0.3">
      <c r="A19" s="253" t="s">
        <v>11</v>
      </c>
      <c r="B19" s="257">
        <v>9</v>
      </c>
      <c r="C19" s="6" t="s">
        <v>249</v>
      </c>
      <c r="D19" s="78">
        <v>100.4</v>
      </c>
      <c r="E19" s="52">
        <v>107</v>
      </c>
      <c r="F19" s="52" t="s">
        <v>8</v>
      </c>
      <c r="G19" s="52" t="s">
        <v>137</v>
      </c>
      <c r="H19" s="52" t="s">
        <v>377</v>
      </c>
      <c r="I19" s="52" t="s">
        <v>100</v>
      </c>
      <c r="J19" s="52" t="s">
        <v>378</v>
      </c>
      <c r="K19" s="52" t="s">
        <v>101</v>
      </c>
      <c r="L19" s="92"/>
      <c r="M19" s="92" t="s">
        <v>192</v>
      </c>
      <c r="N19" s="142" t="s">
        <v>198</v>
      </c>
      <c r="O19" s="131">
        <v>0</v>
      </c>
      <c r="P19" s="131" t="s">
        <v>192</v>
      </c>
      <c r="Q19" s="149">
        <v>-1</v>
      </c>
      <c r="R19" s="150" t="s">
        <v>406</v>
      </c>
    </row>
    <row r="20" spans="1:19" ht="45.75" thickBot="1" x14ac:dyDescent="0.3">
      <c r="A20" s="253" t="s">
        <v>12</v>
      </c>
      <c r="B20" s="257">
        <v>10</v>
      </c>
      <c r="C20" s="221"/>
      <c r="D20" s="22">
        <v>0</v>
      </c>
      <c r="E20" s="53">
        <v>107</v>
      </c>
      <c r="F20" s="53" t="s">
        <v>8</v>
      </c>
      <c r="G20" s="53" t="s">
        <v>137</v>
      </c>
      <c r="H20" s="53" t="s">
        <v>13</v>
      </c>
      <c r="I20" s="98"/>
      <c r="J20" s="98"/>
      <c r="K20" s="98"/>
      <c r="L20" s="53"/>
      <c r="M20" s="53"/>
      <c r="N20" s="151"/>
      <c r="O20" s="151"/>
      <c r="P20" s="151"/>
      <c r="Q20" s="136"/>
      <c r="R20" s="152"/>
    </row>
    <row r="21" spans="1:19" ht="148.5" customHeight="1" thickBot="1" x14ac:dyDescent="0.3">
      <c r="A21" s="253"/>
      <c r="B21" s="257">
        <v>11</v>
      </c>
      <c r="C21" s="222" t="s">
        <v>250</v>
      </c>
      <c r="D21" s="23">
        <v>0</v>
      </c>
      <c r="E21" s="54">
        <v>107</v>
      </c>
      <c r="F21" s="54" t="s">
        <v>4</v>
      </c>
      <c r="G21" s="54" t="s">
        <v>137</v>
      </c>
      <c r="H21" s="54"/>
      <c r="I21" s="54"/>
      <c r="J21" s="54"/>
      <c r="K21" s="54"/>
      <c r="L21" s="91" t="s">
        <v>222</v>
      </c>
      <c r="M21" s="91"/>
      <c r="N21" s="153" t="s">
        <v>193</v>
      </c>
      <c r="O21" s="154">
        <v>0</v>
      </c>
      <c r="P21" s="154">
        <v>0</v>
      </c>
      <c r="Q21" s="155">
        <v>0</v>
      </c>
      <c r="R21" s="156" t="s">
        <v>408</v>
      </c>
      <c r="S21" s="43" t="s">
        <v>407</v>
      </c>
    </row>
    <row r="22" spans="1:19" ht="90.75" thickTop="1" x14ac:dyDescent="0.25">
      <c r="A22" s="258" t="s">
        <v>14</v>
      </c>
      <c r="B22" s="254">
        <v>12</v>
      </c>
      <c r="C22" s="6" t="s">
        <v>251</v>
      </c>
      <c r="D22" s="24">
        <v>4.2</v>
      </c>
      <c r="E22" s="55">
        <v>107</v>
      </c>
      <c r="F22" s="55" t="s">
        <v>8</v>
      </c>
      <c r="G22" s="55" t="s">
        <v>137</v>
      </c>
      <c r="H22" s="55" t="s">
        <v>102</v>
      </c>
      <c r="I22" s="55" t="s">
        <v>103</v>
      </c>
      <c r="J22" s="55"/>
      <c r="K22" s="55" t="s">
        <v>104</v>
      </c>
      <c r="L22" s="99" t="s">
        <v>223</v>
      </c>
      <c r="M22" s="99"/>
      <c r="N22" s="157" t="s">
        <v>196</v>
      </c>
      <c r="O22" s="158" t="s">
        <v>293</v>
      </c>
      <c r="P22" s="158" t="s">
        <v>293</v>
      </c>
      <c r="Q22" s="159">
        <v>-1</v>
      </c>
      <c r="R22" s="160" t="s">
        <v>409</v>
      </c>
    </row>
    <row r="23" spans="1:19" ht="40.5" customHeight="1" thickBot="1" x14ac:dyDescent="0.3">
      <c r="A23" s="253"/>
      <c r="B23" s="254"/>
      <c r="C23" s="220" t="s">
        <v>317</v>
      </c>
      <c r="D23" s="21"/>
      <c r="E23" s="51"/>
      <c r="F23" s="51"/>
      <c r="G23" s="51"/>
      <c r="H23" s="51"/>
      <c r="I23" s="51"/>
      <c r="J23" s="51"/>
      <c r="K23" s="51"/>
      <c r="L23" s="51"/>
      <c r="M23" s="35"/>
    </row>
    <row r="24" spans="1:19" ht="331.5" thickTop="1" thickBot="1" x14ac:dyDescent="0.3">
      <c r="A24" s="256" t="s">
        <v>309</v>
      </c>
      <c r="B24" s="257">
        <v>13</v>
      </c>
      <c r="C24" s="6" t="s">
        <v>252</v>
      </c>
      <c r="D24" s="79">
        <v>35</v>
      </c>
      <c r="E24" s="53">
        <v>107</v>
      </c>
      <c r="F24" s="53" t="s">
        <v>4</v>
      </c>
      <c r="G24" s="53" t="s">
        <v>137</v>
      </c>
      <c r="H24" s="53" t="s">
        <v>51</v>
      </c>
      <c r="I24" s="93" t="s">
        <v>52</v>
      </c>
      <c r="J24" s="93" t="s">
        <v>53</v>
      </c>
      <c r="K24" s="93" t="s">
        <v>54</v>
      </c>
      <c r="L24" s="93" t="s">
        <v>55</v>
      </c>
      <c r="M24" s="93"/>
      <c r="N24" s="151" t="s">
        <v>198</v>
      </c>
      <c r="O24" s="135" t="s">
        <v>230</v>
      </c>
      <c r="P24" s="135" t="s">
        <v>230</v>
      </c>
      <c r="Q24" s="161">
        <v>1</v>
      </c>
      <c r="R24" s="152" t="s">
        <v>410</v>
      </c>
    </row>
    <row r="25" spans="1:19" ht="338.25" customHeight="1" thickBot="1" x14ac:dyDescent="0.3">
      <c r="A25" s="255" t="s">
        <v>42</v>
      </c>
      <c r="B25" s="256">
        <v>14</v>
      </c>
      <c r="C25" s="221" t="s">
        <v>253</v>
      </c>
      <c r="D25" s="80">
        <v>235</v>
      </c>
      <c r="E25" s="55">
        <v>107</v>
      </c>
      <c r="F25" s="55" t="s">
        <v>4</v>
      </c>
      <c r="G25" s="55" t="s">
        <v>137</v>
      </c>
      <c r="H25" s="55" t="s">
        <v>56</v>
      </c>
      <c r="I25" s="99" t="s">
        <v>57</v>
      </c>
      <c r="J25" s="99" t="s">
        <v>58</v>
      </c>
      <c r="K25" s="99" t="s">
        <v>59</v>
      </c>
      <c r="L25" s="92" t="s">
        <v>224</v>
      </c>
      <c r="M25" s="99"/>
      <c r="N25" s="157" t="s">
        <v>198</v>
      </c>
      <c r="O25" s="131" t="s">
        <v>293</v>
      </c>
      <c r="P25" s="131">
        <v>0</v>
      </c>
      <c r="Q25" s="132">
        <v>-1</v>
      </c>
      <c r="R25" s="160" t="s">
        <v>411</v>
      </c>
    </row>
    <row r="26" spans="1:19" ht="210.75" thickBot="1" x14ac:dyDescent="0.3">
      <c r="A26" s="256" t="s">
        <v>308</v>
      </c>
      <c r="B26" s="257">
        <v>15</v>
      </c>
      <c r="C26" s="223" t="s">
        <v>254</v>
      </c>
      <c r="D26" s="25">
        <v>0</v>
      </c>
      <c r="E26" s="56">
        <v>107</v>
      </c>
      <c r="F26" s="56" t="s">
        <v>4</v>
      </c>
      <c r="G26" s="56" t="s">
        <v>137</v>
      </c>
      <c r="H26" s="56" t="s">
        <v>60</v>
      </c>
      <c r="I26" s="84" t="s">
        <v>61</v>
      </c>
      <c r="J26" s="84" t="s">
        <v>62</v>
      </c>
      <c r="K26" s="84" t="s">
        <v>63</v>
      </c>
      <c r="L26" s="100" t="s">
        <v>64</v>
      </c>
      <c r="M26" s="100"/>
      <c r="N26" s="162" t="s">
        <v>198</v>
      </c>
      <c r="O26" s="163" t="s">
        <v>293</v>
      </c>
      <c r="P26" s="163" t="s">
        <v>230</v>
      </c>
      <c r="Q26" s="164">
        <v>0</v>
      </c>
      <c r="R26" s="165" t="s">
        <v>234</v>
      </c>
    </row>
    <row r="27" spans="1:19" ht="166.5" thickTop="1" thickBot="1" x14ac:dyDescent="0.3">
      <c r="A27" s="253" t="s">
        <v>15</v>
      </c>
      <c r="B27" s="257">
        <v>16</v>
      </c>
      <c r="C27" s="6" t="s">
        <v>255</v>
      </c>
      <c r="D27" s="26">
        <v>20</v>
      </c>
      <c r="E27" s="57">
        <v>107</v>
      </c>
      <c r="F27" s="57" t="s">
        <v>4</v>
      </c>
      <c r="G27" s="57" t="s">
        <v>137</v>
      </c>
      <c r="H27" s="57" t="s">
        <v>16</v>
      </c>
      <c r="I27" s="93" t="s">
        <v>65</v>
      </c>
      <c r="J27" s="93" t="s">
        <v>66</v>
      </c>
      <c r="K27" s="93" t="s">
        <v>199</v>
      </c>
      <c r="L27" s="94" t="s">
        <v>67</v>
      </c>
      <c r="M27" s="94"/>
      <c r="N27" s="146" t="s">
        <v>198</v>
      </c>
      <c r="O27" s="135" t="s">
        <v>230</v>
      </c>
      <c r="P27" s="135" t="s">
        <v>230</v>
      </c>
      <c r="Q27" s="161">
        <v>1</v>
      </c>
      <c r="R27" s="152" t="s">
        <v>412</v>
      </c>
    </row>
    <row r="28" spans="1:19" x14ac:dyDescent="0.25">
      <c r="A28" s="253" t="s">
        <v>17</v>
      </c>
      <c r="B28" s="257">
        <v>17</v>
      </c>
      <c r="C28" s="6"/>
      <c r="D28" s="27"/>
      <c r="E28" s="58"/>
      <c r="F28" s="58"/>
      <c r="G28" s="58"/>
      <c r="H28" s="58"/>
      <c r="I28" s="58"/>
      <c r="J28" s="58"/>
      <c r="K28" s="58"/>
      <c r="L28" s="101"/>
      <c r="M28" s="101"/>
      <c r="N28" s="166"/>
      <c r="O28" s="167"/>
      <c r="P28" s="167"/>
      <c r="Q28" s="166"/>
      <c r="R28" s="168"/>
    </row>
    <row r="29" spans="1:19" ht="120" x14ac:dyDescent="0.25">
      <c r="A29" s="253"/>
      <c r="B29" s="257">
        <v>18</v>
      </c>
      <c r="C29" s="6" t="s">
        <v>256</v>
      </c>
      <c r="D29" s="26">
        <v>1</v>
      </c>
      <c r="E29" s="57">
        <v>107</v>
      </c>
      <c r="F29" s="57" t="s">
        <v>19</v>
      </c>
      <c r="G29" s="57" t="s">
        <v>137</v>
      </c>
      <c r="H29" s="57" t="s">
        <v>18</v>
      </c>
      <c r="I29" s="102" t="s">
        <v>200</v>
      </c>
      <c r="J29" s="102" t="s">
        <v>201</v>
      </c>
      <c r="K29" s="102" t="s">
        <v>202</v>
      </c>
      <c r="L29" s="94"/>
      <c r="M29" s="94"/>
      <c r="N29" s="146" t="s">
        <v>196</v>
      </c>
      <c r="O29" s="169">
        <v>0</v>
      </c>
      <c r="P29" s="169">
        <v>0</v>
      </c>
      <c r="Q29" s="147">
        <v>0</v>
      </c>
      <c r="R29" s="170" t="s">
        <v>413</v>
      </c>
    </row>
    <row r="30" spans="1:19" ht="30" x14ac:dyDescent="0.25">
      <c r="A30" s="253"/>
      <c r="B30" s="257">
        <v>19</v>
      </c>
      <c r="C30" s="6" t="s">
        <v>257</v>
      </c>
      <c r="D30" s="27"/>
      <c r="E30" s="58">
        <v>107</v>
      </c>
      <c r="F30" s="58" t="s">
        <v>10</v>
      </c>
      <c r="G30" s="58"/>
      <c r="H30" s="58" t="s">
        <v>9</v>
      </c>
      <c r="I30" s="58"/>
      <c r="J30" s="58"/>
      <c r="K30" s="58"/>
      <c r="L30" s="101"/>
      <c r="M30" s="215"/>
      <c r="N30" s="215" t="s">
        <v>198</v>
      </c>
      <c r="O30" s="215">
        <v>0</v>
      </c>
      <c r="P30" s="215">
        <v>0</v>
      </c>
      <c r="Q30" s="215">
        <v>0</v>
      </c>
      <c r="R30" s="215" t="s">
        <v>404</v>
      </c>
    </row>
    <row r="31" spans="1:19" ht="30" x14ac:dyDescent="0.25">
      <c r="A31" s="253"/>
      <c r="B31" s="257">
        <v>20</v>
      </c>
      <c r="C31" s="6" t="s">
        <v>258</v>
      </c>
      <c r="D31" s="26"/>
      <c r="E31" s="57">
        <v>107</v>
      </c>
      <c r="F31" s="57" t="s">
        <v>10</v>
      </c>
      <c r="G31" s="57"/>
      <c r="H31" s="57" t="s">
        <v>9</v>
      </c>
      <c r="I31" s="102"/>
      <c r="J31" s="102"/>
      <c r="K31" s="102"/>
      <c r="L31" s="94"/>
      <c r="M31" s="214"/>
      <c r="N31" s="214" t="s">
        <v>198</v>
      </c>
      <c r="O31" s="214">
        <v>0</v>
      </c>
      <c r="P31" s="214">
        <v>0</v>
      </c>
      <c r="Q31" s="214">
        <v>0</v>
      </c>
      <c r="R31" s="214" t="s">
        <v>404</v>
      </c>
    </row>
    <row r="32" spans="1:19" ht="268.5" customHeight="1" thickBot="1" x14ac:dyDescent="0.3">
      <c r="A32" s="253"/>
      <c r="B32" s="254"/>
      <c r="C32" s="220" t="s">
        <v>318</v>
      </c>
      <c r="D32" s="21"/>
      <c r="E32" s="51"/>
      <c r="F32" s="51"/>
      <c r="G32" s="51"/>
      <c r="H32" s="51"/>
      <c r="I32" s="51"/>
      <c r="J32" s="51"/>
      <c r="K32" s="51"/>
      <c r="L32" s="51"/>
      <c r="M32" s="35"/>
      <c r="R32" s="309" t="s">
        <v>396</v>
      </c>
    </row>
    <row r="33" spans="1:18" ht="409.6" thickTop="1" thickBot="1" x14ac:dyDescent="0.3">
      <c r="A33" s="253"/>
      <c r="B33" s="257">
        <v>21</v>
      </c>
      <c r="C33" s="6" t="s">
        <v>259</v>
      </c>
      <c r="D33" s="78">
        <v>152</v>
      </c>
      <c r="E33" s="52">
        <v>107</v>
      </c>
      <c r="F33" s="52" t="s">
        <v>4</v>
      </c>
      <c r="G33" s="52" t="s">
        <v>137</v>
      </c>
      <c r="H33" s="52" t="s">
        <v>68</v>
      </c>
      <c r="I33" s="92" t="s">
        <v>69</v>
      </c>
      <c r="J33" s="92" t="s">
        <v>70</v>
      </c>
      <c r="K33" s="92" t="s">
        <v>71</v>
      </c>
      <c r="L33" s="92" t="s">
        <v>77</v>
      </c>
      <c r="M33" s="92" t="s">
        <v>192</v>
      </c>
      <c r="N33" s="142" t="s">
        <v>196</v>
      </c>
      <c r="O33" s="142" t="s">
        <v>293</v>
      </c>
      <c r="P33" s="131" t="s">
        <v>192</v>
      </c>
      <c r="Q33" s="149">
        <v>0</v>
      </c>
      <c r="R33" s="150" t="s">
        <v>414</v>
      </c>
    </row>
    <row r="34" spans="1:18" ht="302.25" customHeight="1" thickBot="1" x14ac:dyDescent="0.3">
      <c r="A34" s="253"/>
      <c r="B34" s="257">
        <v>22</v>
      </c>
      <c r="C34" s="221" t="s">
        <v>260</v>
      </c>
      <c r="D34" s="79">
        <v>27</v>
      </c>
      <c r="E34" s="53">
        <v>107</v>
      </c>
      <c r="F34" s="53" t="s">
        <v>4</v>
      </c>
      <c r="G34" s="53" t="s">
        <v>137</v>
      </c>
      <c r="H34" s="53" t="s">
        <v>72</v>
      </c>
      <c r="I34" s="98" t="s">
        <v>73</v>
      </c>
      <c r="J34" s="98" t="s">
        <v>74</v>
      </c>
      <c r="K34" s="98" t="s">
        <v>75</v>
      </c>
      <c r="L34" s="53" t="s">
        <v>76</v>
      </c>
      <c r="M34" s="53" t="s">
        <v>192</v>
      </c>
      <c r="N34" s="151" t="s">
        <v>198</v>
      </c>
      <c r="O34" s="151" t="s">
        <v>293</v>
      </c>
      <c r="P34" s="151">
        <v>0</v>
      </c>
      <c r="Q34" s="136">
        <v>0</v>
      </c>
      <c r="R34" s="152" t="s">
        <v>415</v>
      </c>
    </row>
    <row r="35" spans="1:18" ht="303.75" customHeight="1" thickBot="1" x14ac:dyDescent="0.3">
      <c r="A35" s="273" t="s">
        <v>307</v>
      </c>
      <c r="B35" s="259">
        <v>23</v>
      </c>
      <c r="C35" s="221" t="s">
        <v>306</v>
      </c>
      <c r="D35" s="79">
        <v>82</v>
      </c>
      <c r="E35" s="53">
        <v>107</v>
      </c>
      <c r="F35" s="53" t="s">
        <v>20</v>
      </c>
      <c r="G35" s="53" t="s">
        <v>205</v>
      </c>
      <c r="H35" s="53" t="s">
        <v>206</v>
      </c>
      <c r="I35" s="98" t="s">
        <v>207</v>
      </c>
      <c r="J35" s="98"/>
      <c r="K35" s="98" t="s">
        <v>208</v>
      </c>
      <c r="L35" s="98"/>
      <c r="M35" s="98"/>
      <c r="N35" s="151" t="s">
        <v>203</v>
      </c>
      <c r="O35" s="151">
        <v>0</v>
      </c>
      <c r="P35" s="171">
        <v>0</v>
      </c>
      <c r="Q35" s="136">
        <v>0</v>
      </c>
      <c r="R35" s="152" t="s">
        <v>302</v>
      </c>
    </row>
    <row r="36" spans="1:18" ht="217.5" customHeight="1" thickBot="1" x14ac:dyDescent="0.3">
      <c r="A36" s="253"/>
      <c r="B36" s="257">
        <v>24</v>
      </c>
      <c r="C36" s="222" t="s">
        <v>261</v>
      </c>
      <c r="D36" s="28">
        <v>5</v>
      </c>
      <c r="E36" s="54">
        <v>107</v>
      </c>
      <c r="F36" s="54" t="s">
        <v>4</v>
      </c>
      <c r="G36" s="54" t="s">
        <v>137</v>
      </c>
      <c r="H36" s="54" t="s">
        <v>21</v>
      </c>
      <c r="I36" s="54" t="s">
        <v>143</v>
      </c>
      <c r="J36" s="91"/>
      <c r="K36" s="54" t="s">
        <v>144</v>
      </c>
      <c r="L36" s="91"/>
      <c r="M36" s="91"/>
      <c r="N36" s="153" t="s">
        <v>193</v>
      </c>
      <c r="O36" s="154">
        <v>0</v>
      </c>
      <c r="P36" s="154" t="s">
        <v>192</v>
      </c>
      <c r="Q36" s="172">
        <v>-1</v>
      </c>
      <c r="R36" s="156" t="s">
        <v>294</v>
      </c>
    </row>
    <row r="37" spans="1:18" ht="72.75" customHeight="1" thickTop="1" thickBot="1" x14ac:dyDescent="0.3">
      <c r="A37" s="80" t="s">
        <v>204</v>
      </c>
      <c r="B37" s="257">
        <v>25</v>
      </c>
      <c r="C37" s="6" t="s">
        <v>262</v>
      </c>
      <c r="D37" s="80">
        <v>69</v>
      </c>
      <c r="E37" s="55">
        <v>107</v>
      </c>
      <c r="F37" s="55" t="s">
        <v>8</v>
      </c>
      <c r="G37" s="55" t="s">
        <v>305</v>
      </c>
      <c r="H37" s="55" t="s">
        <v>105</v>
      </c>
      <c r="I37" s="99" t="s">
        <v>106</v>
      </c>
      <c r="J37" s="99" t="s">
        <v>107</v>
      </c>
      <c r="K37" s="99" t="s">
        <v>108</v>
      </c>
      <c r="L37" s="99"/>
      <c r="M37" s="99"/>
      <c r="N37" s="55" t="s">
        <v>196</v>
      </c>
      <c r="O37" s="55" t="s">
        <v>293</v>
      </c>
      <c r="P37" s="55" t="s">
        <v>293</v>
      </c>
      <c r="Q37" s="55">
        <v>-1</v>
      </c>
      <c r="R37" s="55" t="s">
        <v>416</v>
      </c>
    </row>
    <row r="38" spans="1:18" ht="174.75" customHeight="1" thickBot="1" x14ac:dyDescent="0.3">
      <c r="A38" s="79" t="s">
        <v>303</v>
      </c>
      <c r="B38" s="260">
        <v>26</v>
      </c>
      <c r="C38" s="268" t="s">
        <v>135</v>
      </c>
      <c r="D38" s="79">
        <v>28</v>
      </c>
      <c r="E38" s="53" t="s">
        <v>136</v>
      </c>
      <c r="F38" s="53" t="s">
        <v>4</v>
      </c>
      <c r="G38" s="53" t="s">
        <v>304</v>
      </c>
      <c r="H38" s="53" t="s">
        <v>142</v>
      </c>
      <c r="I38" s="53" t="s">
        <v>138</v>
      </c>
      <c r="J38" s="53" t="s">
        <v>139</v>
      </c>
      <c r="K38" s="53" t="s">
        <v>140</v>
      </c>
      <c r="L38" s="53" t="s">
        <v>141</v>
      </c>
      <c r="M38" s="26"/>
      <c r="N38" s="26" t="s">
        <v>193</v>
      </c>
      <c r="O38" s="26" t="s">
        <v>295</v>
      </c>
      <c r="P38" s="26" t="s">
        <v>295</v>
      </c>
      <c r="Q38" s="132">
        <v>1</v>
      </c>
      <c r="R38" s="26"/>
    </row>
    <row r="39" spans="1:18" ht="41.25" customHeight="1" x14ac:dyDescent="0.25">
      <c r="A39" s="253"/>
      <c r="B39" s="254"/>
      <c r="C39" s="90" t="s">
        <v>134</v>
      </c>
      <c r="D39" s="66"/>
      <c r="E39" s="59"/>
      <c r="F39" s="59"/>
      <c r="G39" s="59">
        <f>127-58</f>
        <v>69</v>
      </c>
      <c r="H39" s="59"/>
      <c r="I39" s="59"/>
      <c r="J39" s="59"/>
      <c r="K39" s="59"/>
      <c r="L39" s="59"/>
      <c r="M39" s="59"/>
      <c r="N39" s="45"/>
    </row>
    <row r="40" spans="1:18" ht="15.75" thickBot="1" x14ac:dyDescent="0.3">
      <c r="A40" s="253"/>
      <c r="B40" s="254">
        <v>27</v>
      </c>
      <c r="C40" s="224" t="s">
        <v>263</v>
      </c>
      <c r="D40" s="29"/>
      <c r="E40" s="103">
        <v>42</v>
      </c>
      <c r="F40" s="60" t="s">
        <v>20</v>
      </c>
      <c r="G40" s="60"/>
      <c r="H40" s="60"/>
      <c r="I40" s="60"/>
      <c r="J40" s="60"/>
      <c r="K40" s="60"/>
      <c r="L40" s="60"/>
      <c r="M40" s="60"/>
      <c r="N40" s="60"/>
      <c r="O40" s="60"/>
      <c r="P40" s="60"/>
      <c r="Q40" s="60"/>
      <c r="R40" s="173" t="s">
        <v>375</v>
      </c>
    </row>
    <row r="41" spans="1:18" ht="409.6" thickBot="1" x14ac:dyDescent="0.3">
      <c r="A41" s="261"/>
      <c r="B41" s="256">
        <v>30</v>
      </c>
      <c r="C41" s="227" t="s">
        <v>264</v>
      </c>
      <c r="D41" s="30"/>
      <c r="E41" s="104">
        <v>107</v>
      </c>
      <c r="F41" s="61" t="s">
        <v>20</v>
      </c>
      <c r="G41" s="61" t="s">
        <v>137</v>
      </c>
      <c r="H41" s="61" t="s">
        <v>209</v>
      </c>
      <c r="I41" s="61" t="s">
        <v>213</v>
      </c>
      <c r="J41" s="61" t="s">
        <v>214</v>
      </c>
      <c r="K41" s="61" t="s">
        <v>215</v>
      </c>
      <c r="L41" s="61"/>
      <c r="M41" s="61" t="s">
        <v>230</v>
      </c>
      <c r="N41" s="61" t="s">
        <v>196</v>
      </c>
      <c r="O41" s="61"/>
      <c r="P41" s="61"/>
      <c r="Q41" s="61" t="s">
        <v>233</v>
      </c>
      <c r="R41" s="61" t="s">
        <v>296</v>
      </c>
    </row>
    <row r="42" spans="1:18" ht="120.75" thickBot="1" x14ac:dyDescent="0.3">
      <c r="A42" s="261"/>
      <c r="B42" s="256">
        <v>31</v>
      </c>
      <c r="C42" s="227" t="s">
        <v>265</v>
      </c>
      <c r="D42" s="30"/>
      <c r="E42" s="104">
        <v>42</v>
      </c>
      <c r="F42" s="61" t="s">
        <v>20</v>
      </c>
      <c r="G42" s="61"/>
      <c r="H42" s="61" t="s">
        <v>210</v>
      </c>
      <c r="I42" s="61" t="s">
        <v>211</v>
      </c>
      <c r="J42" s="61"/>
      <c r="K42" s="61"/>
      <c r="L42" s="61"/>
      <c r="M42" s="61"/>
      <c r="N42" s="61" t="s">
        <v>196</v>
      </c>
      <c r="O42" s="61"/>
      <c r="P42" s="61"/>
      <c r="Q42" s="61" t="s">
        <v>233</v>
      </c>
      <c r="R42" s="61" t="s">
        <v>375</v>
      </c>
    </row>
    <row r="43" spans="1:18" ht="15.75" thickBot="1" x14ac:dyDescent="0.3">
      <c r="A43" s="261"/>
      <c r="B43" s="256"/>
      <c r="C43" s="226"/>
      <c r="D43" s="31"/>
      <c r="E43" s="104"/>
      <c r="F43" s="62"/>
      <c r="G43" s="62"/>
      <c r="H43" s="62"/>
      <c r="I43" s="62"/>
      <c r="J43" s="62"/>
      <c r="K43" s="62"/>
      <c r="L43" s="62"/>
      <c r="M43" s="62"/>
      <c r="N43" s="62"/>
      <c r="O43" s="62"/>
      <c r="P43" s="62"/>
      <c r="Q43" s="62"/>
      <c r="R43" s="174"/>
    </row>
    <row r="44" spans="1:18" ht="45.75" customHeight="1" thickBot="1" x14ac:dyDescent="0.3">
      <c r="A44" s="253"/>
      <c r="B44" s="256">
        <v>33</v>
      </c>
      <c r="C44" s="225" t="s">
        <v>300</v>
      </c>
      <c r="D44" s="29"/>
      <c r="E44" s="103">
        <v>107</v>
      </c>
      <c r="F44" s="60" t="s">
        <v>20</v>
      </c>
      <c r="G44" s="60"/>
      <c r="H44" s="60"/>
      <c r="I44" s="60" t="s">
        <v>212</v>
      </c>
      <c r="J44" s="60"/>
      <c r="K44" s="60"/>
      <c r="L44" s="60"/>
      <c r="M44" s="60"/>
      <c r="N44" s="60"/>
      <c r="O44" s="60"/>
      <c r="P44" s="60"/>
      <c r="Q44" s="60"/>
      <c r="R44" s="60" t="s">
        <v>375</v>
      </c>
    </row>
    <row r="45" spans="1:18" ht="31.5" customHeight="1" thickBot="1" x14ac:dyDescent="0.3">
      <c r="A45" s="253"/>
      <c r="B45" s="256">
        <v>34</v>
      </c>
      <c r="C45" s="225"/>
      <c r="D45" s="30"/>
      <c r="E45" s="104"/>
      <c r="F45" s="61"/>
      <c r="G45" s="61"/>
      <c r="H45" s="61"/>
      <c r="I45" s="61"/>
      <c r="J45" s="61"/>
      <c r="K45" s="61"/>
      <c r="L45" s="61"/>
      <c r="M45" s="61"/>
      <c r="N45" s="61"/>
      <c r="O45" s="61"/>
      <c r="P45" s="61"/>
      <c r="Q45" s="61"/>
      <c r="R45" s="61"/>
    </row>
    <row r="46" spans="1:18" ht="277.5" customHeight="1" thickBot="1" x14ac:dyDescent="0.3">
      <c r="A46" s="253"/>
      <c r="B46" s="256">
        <v>35</v>
      </c>
      <c r="C46" s="225" t="s">
        <v>266</v>
      </c>
      <c r="D46" s="29">
        <v>169</v>
      </c>
      <c r="E46" s="103">
        <v>42</v>
      </c>
      <c r="F46" s="60" t="s">
        <v>20</v>
      </c>
      <c r="G46" s="60" t="s">
        <v>137</v>
      </c>
      <c r="H46" s="60" t="s">
        <v>365</v>
      </c>
      <c r="I46" s="60" t="s">
        <v>366</v>
      </c>
      <c r="J46" s="60" t="s">
        <v>367</v>
      </c>
      <c r="K46" s="60" t="s">
        <v>368</v>
      </c>
      <c r="L46" s="60"/>
      <c r="M46" s="60"/>
      <c r="N46" s="60" t="s">
        <v>193</v>
      </c>
      <c r="O46" s="60"/>
      <c r="P46" s="60"/>
      <c r="Q46" s="60"/>
      <c r="R46" s="60" t="s">
        <v>374</v>
      </c>
    </row>
    <row r="47" spans="1:18" ht="224.25" customHeight="1" thickBot="1" x14ac:dyDescent="0.3">
      <c r="A47" s="253"/>
      <c r="B47" s="256">
        <v>36</v>
      </c>
      <c r="C47" s="225" t="s">
        <v>267</v>
      </c>
      <c r="D47" s="30">
        <v>1279</v>
      </c>
      <c r="E47" s="104"/>
      <c r="F47" s="61" t="s">
        <v>20</v>
      </c>
      <c r="G47" s="61" t="s">
        <v>137</v>
      </c>
      <c r="H47" s="61" t="s">
        <v>370</v>
      </c>
      <c r="I47" s="61" t="s">
        <v>371</v>
      </c>
      <c r="J47" s="61" t="s">
        <v>372</v>
      </c>
      <c r="K47" s="61" t="s">
        <v>373</v>
      </c>
      <c r="L47" s="61" t="s">
        <v>369</v>
      </c>
      <c r="M47" s="61"/>
      <c r="N47" s="61" t="s">
        <v>193</v>
      </c>
      <c r="O47" s="61"/>
      <c r="P47" s="61"/>
      <c r="Q47" s="61"/>
      <c r="R47" s="61" t="s">
        <v>374</v>
      </c>
    </row>
    <row r="48" spans="1:18" x14ac:dyDescent="0.25">
      <c r="A48" s="253"/>
      <c r="B48" s="254"/>
      <c r="C48" s="7"/>
      <c r="D48" s="66"/>
      <c r="E48" s="59"/>
      <c r="F48" s="59"/>
      <c r="G48" s="59"/>
      <c r="H48" s="59"/>
      <c r="I48" s="59"/>
      <c r="J48" s="59"/>
      <c r="K48" s="59"/>
      <c r="L48" s="59"/>
      <c r="M48" s="59"/>
      <c r="N48" s="45"/>
    </row>
    <row r="49" spans="1:18" ht="39.75" customHeight="1" x14ac:dyDescent="0.25">
      <c r="A49" s="253"/>
      <c r="B49" s="254"/>
      <c r="C49" s="90" t="s">
        <v>22</v>
      </c>
      <c r="D49" s="66"/>
      <c r="E49" s="59"/>
      <c r="F49" s="59"/>
      <c r="G49" s="59"/>
      <c r="H49" s="59"/>
      <c r="I49" s="59"/>
      <c r="J49" s="59"/>
      <c r="K49" s="59"/>
      <c r="L49" s="59"/>
      <c r="M49" s="59"/>
      <c r="N49" s="45"/>
    </row>
    <row r="50" spans="1:18" ht="405" x14ac:dyDescent="0.25">
      <c r="A50" s="39" t="s">
        <v>109</v>
      </c>
      <c r="B50" s="257">
        <v>37</v>
      </c>
      <c r="C50" s="228" t="s">
        <v>23</v>
      </c>
      <c r="D50" s="39">
        <v>5</v>
      </c>
      <c r="E50" s="88">
        <v>107</v>
      </c>
      <c r="F50" s="88" t="s">
        <v>19</v>
      </c>
      <c r="G50" s="88" t="s">
        <v>137</v>
      </c>
      <c r="H50" s="88" t="s">
        <v>110</v>
      </c>
      <c r="I50" s="88" t="s">
        <v>417</v>
      </c>
      <c r="J50" s="88" t="s">
        <v>111</v>
      </c>
      <c r="K50" s="88" t="s">
        <v>112</v>
      </c>
      <c r="L50" s="89" t="s">
        <v>130</v>
      </c>
      <c r="M50" s="89" t="s">
        <v>230</v>
      </c>
      <c r="N50" s="89" t="s">
        <v>196</v>
      </c>
      <c r="O50" s="89"/>
      <c r="P50" s="89"/>
      <c r="Q50" s="89" t="s">
        <v>233</v>
      </c>
      <c r="R50" s="89" t="s">
        <v>25</v>
      </c>
    </row>
    <row r="51" spans="1:18" ht="321.75" customHeight="1" x14ac:dyDescent="0.25">
      <c r="A51" s="253"/>
      <c r="B51" s="257">
        <v>38</v>
      </c>
      <c r="C51" s="229" t="s">
        <v>24</v>
      </c>
      <c r="D51" s="41">
        <v>20</v>
      </c>
      <c r="E51" s="42">
        <v>107</v>
      </c>
      <c r="F51" s="42" t="s">
        <v>19</v>
      </c>
      <c r="G51" s="42" t="s">
        <v>137</v>
      </c>
      <c r="H51" s="89" t="s">
        <v>113</v>
      </c>
      <c r="I51" s="89" t="s">
        <v>114</v>
      </c>
      <c r="J51" s="89" t="s">
        <v>115</v>
      </c>
      <c r="K51" s="89" t="s">
        <v>116</v>
      </c>
      <c r="L51" s="89" t="s">
        <v>25</v>
      </c>
      <c r="M51" s="89" t="s">
        <v>230</v>
      </c>
      <c r="N51" s="89" t="s">
        <v>196</v>
      </c>
      <c r="O51" s="89"/>
      <c r="P51" s="89"/>
      <c r="Q51" s="89" t="s">
        <v>233</v>
      </c>
      <c r="R51" s="89" t="s">
        <v>385</v>
      </c>
    </row>
    <row r="52" spans="1:18" ht="120" x14ac:dyDescent="0.25">
      <c r="A52" s="253"/>
      <c r="B52" s="257">
        <v>39</v>
      </c>
      <c r="C52" s="228" t="s">
        <v>26</v>
      </c>
      <c r="D52" s="39">
        <v>110</v>
      </c>
      <c r="E52" s="40">
        <v>107</v>
      </c>
      <c r="F52" s="40" t="s">
        <v>19</v>
      </c>
      <c r="G52" s="40" t="s">
        <v>137</v>
      </c>
      <c r="H52" s="88" t="s">
        <v>117</v>
      </c>
      <c r="I52" s="88" t="s">
        <v>118</v>
      </c>
      <c r="J52" s="88" t="s">
        <v>119</v>
      </c>
      <c r="K52" s="88" t="s">
        <v>116</v>
      </c>
      <c r="L52" s="40" t="s">
        <v>25</v>
      </c>
      <c r="M52" s="40" t="s">
        <v>230</v>
      </c>
      <c r="N52" s="40" t="s">
        <v>196</v>
      </c>
      <c r="O52" s="40"/>
      <c r="P52" s="40"/>
      <c r="Q52" s="40" t="s">
        <v>233</v>
      </c>
      <c r="R52" s="88" t="s">
        <v>25</v>
      </c>
    </row>
    <row r="53" spans="1:18" ht="120" x14ac:dyDescent="0.25">
      <c r="A53" s="253"/>
      <c r="B53" s="257">
        <v>40</v>
      </c>
      <c r="C53" s="229" t="s">
        <v>27</v>
      </c>
      <c r="D53" s="41">
        <v>2.1</v>
      </c>
      <c r="E53" s="42">
        <v>107</v>
      </c>
      <c r="F53" s="42" t="s">
        <v>19</v>
      </c>
      <c r="G53" s="42" t="s">
        <v>137</v>
      </c>
      <c r="H53" s="89" t="s">
        <v>120</v>
      </c>
      <c r="I53" s="89" t="s">
        <v>121</v>
      </c>
      <c r="J53" s="89" t="s">
        <v>122</v>
      </c>
      <c r="K53" s="89" t="s">
        <v>123</v>
      </c>
      <c r="L53" s="89" t="s">
        <v>25</v>
      </c>
      <c r="M53" s="89"/>
      <c r="N53" s="89" t="s">
        <v>196</v>
      </c>
      <c r="O53" s="89"/>
      <c r="P53" s="89"/>
      <c r="Q53" s="89" t="s">
        <v>233</v>
      </c>
      <c r="R53" s="89" t="s">
        <v>25</v>
      </c>
    </row>
    <row r="54" spans="1:18" ht="45" x14ac:dyDescent="0.25">
      <c r="A54" s="253"/>
      <c r="B54" s="257">
        <v>41</v>
      </c>
      <c r="C54" s="230" t="s">
        <v>28</v>
      </c>
      <c r="D54" s="39"/>
      <c r="E54" s="40">
        <v>107</v>
      </c>
      <c r="F54" s="40" t="s">
        <v>19</v>
      </c>
      <c r="G54" s="40" t="s">
        <v>137</v>
      </c>
      <c r="H54" s="88" t="s">
        <v>124</v>
      </c>
      <c r="I54" s="88"/>
      <c r="J54" s="88"/>
      <c r="K54" s="88"/>
      <c r="L54" s="40" t="s">
        <v>25</v>
      </c>
      <c r="M54" s="40"/>
      <c r="N54" s="40" t="s">
        <v>196</v>
      </c>
      <c r="O54" s="40"/>
      <c r="P54" s="40"/>
      <c r="Q54" s="40" t="s">
        <v>233</v>
      </c>
      <c r="R54" s="40" t="s">
        <v>235</v>
      </c>
    </row>
    <row r="55" spans="1:18" ht="138" customHeight="1" x14ac:dyDescent="0.25">
      <c r="A55" s="41" t="s">
        <v>125</v>
      </c>
      <c r="B55" s="257">
        <v>42</v>
      </c>
      <c r="C55" s="229" t="s">
        <v>29</v>
      </c>
      <c r="D55" s="41"/>
      <c r="E55" s="42">
        <v>107</v>
      </c>
      <c r="F55" s="42" t="s">
        <v>19</v>
      </c>
      <c r="G55" s="42" t="s">
        <v>137</v>
      </c>
      <c r="H55" s="89" t="s">
        <v>126</v>
      </c>
      <c r="I55" s="89" t="s">
        <v>127</v>
      </c>
      <c r="J55" s="89" t="s">
        <v>128</v>
      </c>
      <c r="K55" s="89" t="s">
        <v>129</v>
      </c>
      <c r="L55" s="42" t="s">
        <v>25</v>
      </c>
      <c r="M55" s="42"/>
      <c r="N55" s="42" t="s">
        <v>196</v>
      </c>
      <c r="O55" s="42"/>
      <c r="P55" s="42"/>
      <c r="Q55" s="42" t="s">
        <v>233</v>
      </c>
      <c r="R55" s="89" t="s">
        <v>384</v>
      </c>
    </row>
    <row r="56" spans="1:18" x14ac:dyDescent="0.25">
      <c r="A56" s="253"/>
      <c r="B56" s="254"/>
      <c r="C56" s="7"/>
      <c r="D56" s="66"/>
      <c r="E56" s="59"/>
      <c r="F56" s="59"/>
      <c r="G56" s="59"/>
      <c r="H56" s="59"/>
      <c r="I56" s="59"/>
      <c r="J56" s="59"/>
      <c r="K56" s="59"/>
      <c r="L56" s="59"/>
      <c r="M56" s="59"/>
      <c r="N56" s="45"/>
    </row>
    <row r="57" spans="1:18" ht="15.75" thickBot="1" x14ac:dyDescent="0.3">
      <c r="A57" s="253"/>
      <c r="B57" s="254"/>
      <c r="C57" s="9" t="s">
        <v>30</v>
      </c>
      <c r="D57" s="59"/>
      <c r="E57" s="59"/>
      <c r="F57" s="59"/>
      <c r="G57" s="59"/>
      <c r="H57" s="59"/>
      <c r="I57" s="59"/>
      <c r="J57" s="59"/>
      <c r="K57" s="59"/>
      <c r="L57" s="59"/>
      <c r="M57" s="59"/>
      <c r="N57" s="45"/>
    </row>
    <row r="58" spans="1:18" ht="15.75" thickTop="1" x14ac:dyDescent="0.25">
      <c r="A58" s="253"/>
      <c r="B58" s="254"/>
      <c r="C58" s="12"/>
      <c r="D58" s="59"/>
      <c r="E58" s="59"/>
      <c r="F58" s="59"/>
      <c r="G58" s="59"/>
      <c r="H58" s="59"/>
      <c r="I58" s="59"/>
      <c r="J58" s="59"/>
      <c r="K58" s="59"/>
      <c r="L58" s="59"/>
      <c r="M58" s="59"/>
    </row>
    <row r="59" spans="1:18" ht="33" customHeight="1" thickBot="1" x14ac:dyDescent="0.3">
      <c r="A59" s="253"/>
      <c r="B59" s="254"/>
      <c r="C59" s="231" t="s">
        <v>352</v>
      </c>
      <c r="D59" s="59"/>
      <c r="E59" s="59"/>
      <c r="F59" s="59"/>
      <c r="G59" s="59"/>
      <c r="H59" s="59"/>
      <c r="I59" s="59"/>
      <c r="J59" s="59"/>
      <c r="K59" s="59"/>
      <c r="L59" s="105"/>
      <c r="M59" s="105"/>
    </row>
    <row r="60" spans="1:18" ht="409.6" thickBot="1" x14ac:dyDescent="0.3">
      <c r="A60" s="253"/>
      <c r="B60" s="254">
        <v>43</v>
      </c>
      <c r="C60" s="232" t="s">
        <v>268</v>
      </c>
      <c r="D60" s="81">
        <v>438</v>
      </c>
      <c r="E60" s="106"/>
      <c r="F60" s="107" t="s">
        <v>31</v>
      </c>
      <c r="G60" s="107"/>
      <c r="H60" s="294" t="s">
        <v>163</v>
      </c>
      <c r="I60" s="295"/>
      <c r="J60" s="295" t="s">
        <v>353</v>
      </c>
      <c r="K60" s="295" t="s">
        <v>354</v>
      </c>
      <c r="L60" s="296" t="s">
        <v>164</v>
      </c>
      <c r="M60" s="108"/>
      <c r="N60" s="175" t="s">
        <v>203</v>
      </c>
      <c r="O60" s="176">
        <v>0</v>
      </c>
      <c r="P60" s="176" t="s">
        <v>192</v>
      </c>
      <c r="Q60" s="172">
        <v>-1</v>
      </c>
      <c r="R60" s="302" t="s">
        <v>418</v>
      </c>
    </row>
    <row r="61" spans="1:18" ht="409.6" thickBot="1" x14ac:dyDescent="0.3">
      <c r="A61" s="253"/>
      <c r="B61" s="254">
        <v>44</v>
      </c>
      <c r="C61" s="233" t="s">
        <v>269</v>
      </c>
      <c r="D61" s="82">
        <v>444</v>
      </c>
      <c r="E61" s="109"/>
      <c r="F61" s="64" t="s">
        <v>31</v>
      </c>
      <c r="G61" s="64"/>
      <c r="H61" s="297" t="s">
        <v>165</v>
      </c>
      <c r="I61" s="297"/>
      <c r="J61" s="297" t="s">
        <v>166</v>
      </c>
      <c r="K61" s="297" t="s">
        <v>167</v>
      </c>
      <c r="L61" s="297" t="s">
        <v>168</v>
      </c>
      <c r="M61" s="64"/>
      <c r="N61" s="178" t="s">
        <v>193</v>
      </c>
      <c r="O61" s="178">
        <v>0</v>
      </c>
      <c r="P61" s="178" t="s">
        <v>192</v>
      </c>
      <c r="Q61" s="172">
        <v>-1</v>
      </c>
      <c r="R61" s="303" t="s">
        <v>419</v>
      </c>
    </row>
    <row r="62" spans="1:18" ht="30.75" thickBot="1" x14ac:dyDescent="0.3">
      <c r="A62" s="253"/>
      <c r="B62" s="254">
        <v>45</v>
      </c>
      <c r="C62" s="233" t="s">
        <v>270</v>
      </c>
      <c r="D62" s="272">
        <v>20</v>
      </c>
      <c r="E62" s="110"/>
      <c r="F62" s="65" t="s">
        <v>31</v>
      </c>
      <c r="G62" s="65"/>
      <c r="H62" s="298" t="s">
        <v>355</v>
      </c>
      <c r="I62" s="298"/>
      <c r="J62" s="298" t="s">
        <v>169</v>
      </c>
      <c r="K62" s="298" t="s">
        <v>170</v>
      </c>
      <c r="L62" s="298"/>
      <c r="M62" s="65"/>
      <c r="N62" s="179" t="s">
        <v>196</v>
      </c>
      <c r="O62" s="179" t="s">
        <v>293</v>
      </c>
      <c r="P62" s="179" t="s">
        <v>293</v>
      </c>
      <c r="Q62" s="178">
        <v>-1</v>
      </c>
      <c r="R62" s="303"/>
    </row>
    <row r="63" spans="1:18" ht="223.5" customHeight="1" thickBot="1" x14ac:dyDescent="0.3">
      <c r="A63" s="253"/>
      <c r="B63" s="262">
        <v>46</v>
      </c>
      <c r="C63" s="234" t="s">
        <v>271</v>
      </c>
      <c r="D63" s="270">
        <v>9</v>
      </c>
      <c r="E63" s="111"/>
      <c r="F63" s="112" t="s">
        <v>31</v>
      </c>
      <c r="G63" s="112"/>
      <c r="H63" s="299" t="s">
        <v>32</v>
      </c>
      <c r="I63" s="300"/>
      <c r="J63" s="300" t="s">
        <v>171</v>
      </c>
      <c r="K63" s="300" t="s">
        <v>172</v>
      </c>
      <c r="L63" s="301" t="s">
        <v>173</v>
      </c>
      <c r="M63" s="113"/>
      <c r="N63" s="180" t="s">
        <v>193</v>
      </c>
      <c r="O63" s="181">
        <v>0</v>
      </c>
      <c r="P63" s="181" t="s">
        <v>192</v>
      </c>
      <c r="Q63" s="182">
        <v>-1</v>
      </c>
      <c r="R63" s="304" t="s">
        <v>383</v>
      </c>
    </row>
    <row r="64" spans="1:18" x14ac:dyDescent="0.25">
      <c r="A64" s="255"/>
      <c r="B64" s="256"/>
      <c r="C64" s="235" t="s">
        <v>361</v>
      </c>
      <c r="D64" s="7"/>
      <c r="E64" s="66"/>
      <c r="F64" s="66"/>
      <c r="G64" s="66"/>
      <c r="H64" s="66"/>
      <c r="I64" s="66"/>
      <c r="J64" s="66"/>
      <c r="K64" s="66"/>
      <c r="L64" s="66"/>
      <c r="M64" s="66"/>
    </row>
    <row r="65" spans="1:18" ht="15.75" thickBot="1" x14ac:dyDescent="0.3">
      <c r="A65" s="253"/>
      <c r="B65" s="254"/>
      <c r="C65" s="67"/>
      <c r="D65" s="32"/>
      <c r="E65" s="67"/>
      <c r="F65" s="67"/>
      <c r="G65" s="67"/>
      <c r="H65" s="67"/>
      <c r="I65" s="67"/>
      <c r="J65" s="67"/>
      <c r="K65" s="67"/>
      <c r="L65" s="67"/>
      <c r="M65" s="67"/>
    </row>
    <row r="66" spans="1:18" ht="279" customHeight="1" thickBot="1" x14ac:dyDescent="0.3">
      <c r="A66" s="263"/>
      <c r="B66" s="254">
        <v>47</v>
      </c>
      <c r="C66" s="236" t="s">
        <v>272</v>
      </c>
      <c r="D66" s="82">
        <v>140</v>
      </c>
      <c r="E66" s="114"/>
      <c r="F66" s="76" t="s">
        <v>31</v>
      </c>
      <c r="G66" s="76" t="s">
        <v>137</v>
      </c>
      <c r="H66" s="297" t="s">
        <v>159</v>
      </c>
      <c r="I66" s="305"/>
      <c r="J66" s="305" t="s">
        <v>356</v>
      </c>
      <c r="K66" s="305" t="s">
        <v>357</v>
      </c>
      <c r="L66" s="297" t="s">
        <v>358</v>
      </c>
      <c r="M66" s="64"/>
      <c r="N66" s="183" t="s">
        <v>198</v>
      </c>
      <c r="O66" s="178">
        <v>0</v>
      </c>
      <c r="P66" s="178" t="s">
        <v>192</v>
      </c>
      <c r="Q66" s="178">
        <v>-1</v>
      </c>
      <c r="R66" s="306" t="s">
        <v>379</v>
      </c>
    </row>
    <row r="67" spans="1:18" ht="172.5" customHeight="1" thickBot="1" x14ac:dyDescent="0.3">
      <c r="A67" s="253"/>
      <c r="B67" s="262">
        <v>48</v>
      </c>
      <c r="C67" s="237" t="s">
        <v>273</v>
      </c>
      <c r="D67" s="271">
        <v>107</v>
      </c>
      <c r="E67" s="115">
        <v>107</v>
      </c>
      <c r="F67" s="68" t="s">
        <v>31</v>
      </c>
      <c r="G67" s="68" t="s">
        <v>137</v>
      </c>
      <c r="H67" s="305" t="s">
        <v>160</v>
      </c>
      <c r="I67" s="305" t="s">
        <v>161</v>
      </c>
      <c r="J67" s="305" t="s">
        <v>162</v>
      </c>
      <c r="K67" s="305" t="s">
        <v>359</v>
      </c>
      <c r="L67" s="305" t="s">
        <v>360</v>
      </c>
      <c r="M67" s="68" t="s">
        <v>295</v>
      </c>
      <c r="N67" s="184" t="s">
        <v>198</v>
      </c>
      <c r="O67" s="185" t="s">
        <v>295</v>
      </c>
      <c r="P67" s="184" t="s">
        <v>192</v>
      </c>
      <c r="Q67" s="149">
        <v>0</v>
      </c>
      <c r="R67" s="307" t="s">
        <v>420</v>
      </c>
    </row>
    <row r="68" spans="1:18" x14ac:dyDescent="0.25">
      <c r="A68" s="253"/>
      <c r="B68" s="254"/>
      <c r="D68" s="67"/>
      <c r="E68" s="67"/>
      <c r="F68" s="67"/>
      <c r="G68" s="67"/>
      <c r="H68" s="67"/>
      <c r="I68" s="67"/>
      <c r="J68" s="67"/>
      <c r="K68" s="67"/>
      <c r="L68" s="67"/>
      <c r="M68" s="67"/>
    </row>
    <row r="69" spans="1:18" s="8" customFormat="1" ht="15.75" thickBot="1" x14ac:dyDescent="0.3">
      <c r="A69" s="264"/>
      <c r="B69" s="257"/>
      <c r="C69" s="238" t="s">
        <v>319</v>
      </c>
      <c r="D69" s="59"/>
      <c r="E69" s="59"/>
      <c r="F69" s="59"/>
      <c r="G69" s="59"/>
      <c r="H69" s="59"/>
      <c r="I69" s="59"/>
      <c r="J69" s="59"/>
      <c r="K69" s="59"/>
      <c r="L69" s="59"/>
      <c r="M69" s="59"/>
      <c r="N69" s="45"/>
      <c r="O69" s="45"/>
    </row>
    <row r="70" spans="1:18" ht="408.75" customHeight="1" thickBot="1" x14ac:dyDescent="0.3">
      <c r="A70" s="253"/>
      <c r="B70" s="254">
        <v>49</v>
      </c>
      <c r="C70" s="239" t="s">
        <v>274</v>
      </c>
      <c r="D70" s="33">
        <v>552</v>
      </c>
      <c r="E70" s="69"/>
      <c r="F70" s="69" t="s">
        <v>31</v>
      </c>
      <c r="G70" s="69" t="s">
        <v>137</v>
      </c>
      <c r="H70" s="69" t="s">
        <v>33</v>
      </c>
      <c r="I70" s="116" t="s">
        <v>174</v>
      </c>
      <c r="J70" s="116" t="s">
        <v>175</v>
      </c>
      <c r="K70" s="116" t="s">
        <v>176</v>
      </c>
      <c r="L70" s="116" t="s">
        <v>177</v>
      </c>
      <c r="M70" s="116" t="s">
        <v>239</v>
      </c>
      <c r="N70" s="186" t="s">
        <v>193</v>
      </c>
      <c r="O70" s="149">
        <v>0</v>
      </c>
      <c r="P70" s="149" t="s">
        <v>192</v>
      </c>
      <c r="Q70" s="149">
        <v>-1</v>
      </c>
      <c r="R70" s="187" t="s">
        <v>386</v>
      </c>
    </row>
    <row r="71" spans="1:18" ht="409.6" thickBot="1" x14ac:dyDescent="0.3">
      <c r="A71" s="253"/>
      <c r="B71" s="262">
        <v>50</v>
      </c>
      <c r="C71" s="218" t="s">
        <v>275</v>
      </c>
      <c r="D71" s="17">
        <v>11</v>
      </c>
      <c r="E71" s="49"/>
      <c r="F71" s="49" t="s">
        <v>31</v>
      </c>
      <c r="G71" s="49" t="s">
        <v>137</v>
      </c>
      <c r="H71" s="49" t="s">
        <v>178</v>
      </c>
      <c r="I71" s="117" t="s">
        <v>179</v>
      </c>
      <c r="J71" s="117" t="s">
        <v>180</v>
      </c>
      <c r="K71" s="118" t="s">
        <v>181</v>
      </c>
      <c r="L71" s="118" t="s">
        <v>182</v>
      </c>
      <c r="M71" s="118"/>
      <c r="N71" s="134" t="s">
        <v>193</v>
      </c>
      <c r="O71" s="135"/>
      <c r="P71" s="135"/>
      <c r="Q71" s="151">
        <v>0</v>
      </c>
      <c r="R71" s="188" t="s">
        <v>297</v>
      </c>
    </row>
    <row r="72" spans="1:18" ht="409.6" thickBot="1" x14ac:dyDescent="0.3">
      <c r="A72" s="253"/>
      <c r="B72" s="262">
        <v>51</v>
      </c>
      <c r="C72" s="240" t="s">
        <v>276</v>
      </c>
      <c r="D72" s="34">
        <v>5</v>
      </c>
      <c r="E72" s="119"/>
      <c r="F72" s="70" t="s">
        <v>31</v>
      </c>
      <c r="G72" s="70" t="s">
        <v>137</v>
      </c>
      <c r="H72" s="70" t="s">
        <v>34</v>
      </c>
      <c r="I72" s="120" t="s">
        <v>183</v>
      </c>
      <c r="J72" s="120" t="s">
        <v>184</v>
      </c>
      <c r="K72" s="121" t="s">
        <v>185</v>
      </c>
      <c r="L72" s="116" t="s">
        <v>186</v>
      </c>
      <c r="M72" s="216"/>
      <c r="N72" s="189" t="s">
        <v>193</v>
      </c>
      <c r="O72" s="190">
        <v>0</v>
      </c>
      <c r="P72" s="190">
        <v>0</v>
      </c>
      <c r="Q72" s="190">
        <v>0</v>
      </c>
      <c r="R72" s="191" t="s">
        <v>298</v>
      </c>
    </row>
    <row r="73" spans="1:18" x14ac:dyDescent="0.25">
      <c r="A73" s="253"/>
      <c r="B73" s="262">
        <v>52</v>
      </c>
      <c r="C73" s="6"/>
      <c r="D73" s="71"/>
      <c r="E73" s="71"/>
      <c r="F73" s="71"/>
      <c r="G73" s="71"/>
      <c r="H73" s="71"/>
      <c r="I73" s="80"/>
      <c r="J73" s="80"/>
      <c r="K73" s="80"/>
      <c r="L73" s="80"/>
      <c r="M73" s="80"/>
      <c r="N73" s="192"/>
      <c r="O73" s="160"/>
      <c r="P73" s="160"/>
      <c r="Q73" s="160"/>
      <c r="R73" s="193"/>
    </row>
    <row r="74" spans="1:18" ht="15.75" thickBot="1" x14ac:dyDescent="0.3">
      <c r="A74" s="253"/>
      <c r="B74" s="254"/>
      <c r="C74" s="241"/>
      <c r="D74" s="35"/>
      <c r="E74" s="72"/>
      <c r="F74" s="72"/>
      <c r="G74" s="72"/>
      <c r="H74" s="72"/>
      <c r="I74" s="66"/>
      <c r="J74" s="66"/>
      <c r="K74" s="66"/>
      <c r="L74" s="66"/>
      <c r="M74" s="66"/>
    </row>
    <row r="75" spans="1:18" ht="15.75" thickBot="1" x14ac:dyDescent="0.3">
      <c r="A75" s="253"/>
      <c r="B75" s="254"/>
      <c r="C75" s="241"/>
      <c r="D75" s="35"/>
      <c r="E75" s="67"/>
      <c r="F75" s="67"/>
      <c r="G75" s="67"/>
      <c r="H75" s="67"/>
      <c r="I75" s="67"/>
      <c r="J75" s="67"/>
      <c r="K75" s="67"/>
      <c r="L75" s="67"/>
      <c r="M75" s="67"/>
    </row>
    <row r="76" spans="1:18" ht="42.75" customHeight="1" thickBot="1" x14ac:dyDescent="0.3">
      <c r="A76" s="253"/>
      <c r="B76" s="254"/>
      <c r="C76" s="13" t="s">
        <v>351</v>
      </c>
      <c r="D76" s="66"/>
      <c r="E76" s="67"/>
      <c r="F76" s="67"/>
      <c r="G76" s="67"/>
      <c r="H76" s="67"/>
      <c r="I76" s="67"/>
      <c r="J76" s="67"/>
      <c r="K76" s="67"/>
      <c r="L76" s="67"/>
      <c r="M76" s="67"/>
    </row>
    <row r="77" spans="1:18" ht="161.25" customHeight="1" thickBot="1" x14ac:dyDescent="0.3">
      <c r="A77" s="253"/>
      <c r="B77" s="254">
        <v>53</v>
      </c>
      <c r="C77" s="242" t="s">
        <v>277</v>
      </c>
      <c r="D77" s="36">
        <v>14</v>
      </c>
      <c r="E77" s="73"/>
      <c r="F77" s="73" t="s">
        <v>31</v>
      </c>
      <c r="G77" s="73" t="s">
        <v>137</v>
      </c>
      <c r="H77" s="275" t="s">
        <v>35</v>
      </c>
      <c r="I77" s="276" t="s">
        <v>320</v>
      </c>
      <c r="J77" s="276" t="s">
        <v>321</v>
      </c>
      <c r="K77" s="276" t="s">
        <v>322</v>
      </c>
      <c r="L77" s="275" t="s">
        <v>192</v>
      </c>
      <c r="M77" s="73"/>
      <c r="N77" s="149" t="s">
        <v>193</v>
      </c>
      <c r="O77" s="149" t="s">
        <v>236</v>
      </c>
      <c r="P77" s="149">
        <v>0</v>
      </c>
      <c r="Q77" s="149">
        <v>0</v>
      </c>
      <c r="R77" s="287" t="s">
        <v>343</v>
      </c>
    </row>
    <row r="78" spans="1:18" ht="182.25" customHeight="1" thickBot="1" x14ac:dyDescent="0.3">
      <c r="A78" s="253"/>
      <c r="B78" s="254">
        <v>54</v>
      </c>
      <c r="C78" s="243" t="s">
        <v>278</v>
      </c>
      <c r="D78" s="79">
        <v>17</v>
      </c>
      <c r="E78" s="53"/>
      <c r="F78" s="53" t="s">
        <v>31</v>
      </c>
      <c r="G78" s="53" t="s">
        <v>137</v>
      </c>
      <c r="H78" s="277" t="s">
        <v>323</v>
      </c>
      <c r="I78" s="276" t="s">
        <v>324</v>
      </c>
      <c r="J78" s="276" t="s">
        <v>325</v>
      </c>
      <c r="K78" s="276" t="s">
        <v>326</v>
      </c>
      <c r="L78" s="278" t="s">
        <v>327</v>
      </c>
      <c r="M78" s="52"/>
      <c r="N78" s="151" t="s">
        <v>193</v>
      </c>
      <c r="O78" s="151" t="s">
        <v>293</v>
      </c>
      <c r="P78" s="151" t="s">
        <v>192</v>
      </c>
      <c r="Q78" s="142">
        <v>-1</v>
      </c>
      <c r="R78" s="288" t="s">
        <v>344</v>
      </c>
    </row>
    <row r="79" spans="1:18" ht="315.75" thickBot="1" x14ac:dyDescent="0.3">
      <c r="A79" s="253"/>
      <c r="B79" s="254">
        <v>55</v>
      </c>
      <c r="C79" s="243" t="s">
        <v>279</v>
      </c>
      <c r="D79" s="78">
        <v>51</v>
      </c>
      <c r="E79" s="52"/>
      <c r="F79" s="52" t="s">
        <v>31</v>
      </c>
      <c r="G79" s="52" t="s">
        <v>137</v>
      </c>
      <c r="H79" s="279" t="s">
        <v>328</v>
      </c>
      <c r="I79" s="279" t="s">
        <v>329</v>
      </c>
      <c r="J79" s="276" t="s">
        <v>330</v>
      </c>
      <c r="K79" s="276" t="s">
        <v>331</v>
      </c>
      <c r="L79" s="275" t="s">
        <v>332</v>
      </c>
      <c r="M79" s="52" t="s">
        <v>192</v>
      </c>
      <c r="N79" s="142" t="s">
        <v>193</v>
      </c>
      <c r="O79" s="142">
        <v>0</v>
      </c>
      <c r="P79" s="142" t="s">
        <v>192</v>
      </c>
      <c r="Q79" s="142">
        <v>-1</v>
      </c>
      <c r="R79" s="289" t="s">
        <v>345</v>
      </c>
    </row>
    <row r="80" spans="1:18" ht="180.75" thickBot="1" x14ac:dyDescent="0.3">
      <c r="A80" s="253"/>
      <c r="B80" s="262">
        <v>56</v>
      </c>
      <c r="C80" s="243" t="s">
        <v>280</v>
      </c>
      <c r="D80" s="79">
        <v>2</v>
      </c>
      <c r="E80" s="53"/>
      <c r="F80" s="53" t="s">
        <v>31</v>
      </c>
      <c r="G80" s="53" t="s">
        <v>137</v>
      </c>
      <c r="H80" s="277" t="s">
        <v>35</v>
      </c>
      <c r="I80" s="276" t="s">
        <v>333</v>
      </c>
      <c r="J80" s="276" t="s">
        <v>334</v>
      </c>
      <c r="K80" s="276" t="s">
        <v>335</v>
      </c>
      <c r="L80" s="275" t="s">
        <v>192</v>
      </c>
      <c r="M80" s="52"/>
      <c r="N80" s="151" t="s">
        <v>193</v>
      </c>
      <c r="O80" s="151" t="s">
        <v>236</v>
      </c>
      <c r="P80" s="151">
        <v>0</v>
      </c>
      <c r="Q80" s="151">
        <v>0</v>
      </c>
      <c r="R80" s="290" t="s">
        <v>346</v>
      </c>
    </row>
    <row r="81" spans="1:18" ht="300.75" thickBot="1" x14ac:dyDescent="0.3">
      <c r="A81" s="253"/>
      <c r="B81" s="262">
        <v>57</v>
      </c>
      <c r="C81" s="243" t="s">
        <v>281</v>
      </c>
      <c r="D81" s="78">
        <v>4</v>
      </c>
      <c r="E81" s="52"/>
      <c r="F81" s="52" t="s">
        <v>31</v>
      </c>
      <c r="G81" s="52" t="s">
        <v>137</v>
      </c>
      <c r="H81" s="280" t="s">
        <v>35</v>
      </c>
      <c r="I81" s="276" t="s">
        <v>336</v>
      </c>
      <c r="J81" s="276" t="s">
        <v>337</v>
      </c>
      <c r="K81" s="276" t="s">
        <v>338</v>
      </c>
      <c r="L81" s="275" t="s">
        <v>192</v>
      </c>
      <c r="M81" s="52"/>
      <c r="N81" s="142" t="s">
        <v>193</v>
      </c>
      <c r="O81" s="142" t="s">
        <v>236</v>
      </c>
      <c r="P81" s="142">
        <v>0</v>
      </c>
      <c r="Q81" s="142">
        <v>0</v>
      </c>
      <c r="R81" s="291" t="s">
        <v>347</v>
      </c>
    </row>
    <row r="82" spans="1:18" ht="375.75" thickBot="1" x14ac:dyDescent="0.3">
      <c r="A82" s="253"/>
      <c r="B82" s="262">
        <v>58</v>
      </c>
      <c r="C82" s="243" t="s">
        <v>282</v>
      </c>
      <c r="D82" s="79">
        <v>3</v>
      </c>
      <c r="E82" s="53"/>
      <c r="F82" s="53" t="s">
        <v>31</v>
      </c>
      <c r="G82" s="53" t="s">
        <v>137</v>
      </c>
      <c r="H82" s="281" t="s">
        <v>339</v>
      </c>
      <c r="I82" s="282" t="s">
        <v>187</v>
      </c>
      <c r="J82" s="276" t="s">
        <v>340</v>
      </c>
      <c r="K82" s="276" t="s">
        <v>187</v>
      </c>
      <c r="L82" s="275" t="s">
        <v>192</v>
      </c>
      <c r="M82" s="52"/>
      <c r="N82" s="151" t="s">
        <v>193</v>
      </c>
      <c r="O82" s="151" t="s">
        <v>236</v>
      </c>
      <c r="P82" s="151" t="s">
        <v>192</v>
      </c>
      <c r="Q82" s="151">
        <v>0</v>
      </c>
      <c r="R82" s="292" t="s">
        <v>348</v>
      </c>
    </row>
    <row r="83" spans="1:18" ht="150.75" thickBot="1" x14ac:dyDescent="0.3">
      <c r="A83" s="253"/>
      <c r="B83" s="262">
        <v>59</v>
      </c>
      <c r="C83" s="244" t="s">
        <v>283</v>
      </c>
      <c r="D83" s="78">
        <v>4</v>
      </c>
      <c r="E83" s="52">
        <v>107</v>
      </c>
      <c r="F83" s="52" t="s">
        <v>31</v>
      </c>
      <c r="G83" s="52" t="s">
        <v>137</v>
      </c>
      <c r="H83" s="280" t="s">
        <v>341</v>
      </c>
      <c r="I83" s="279" t="s">
        <v>188</v>
      </c>
      <c r="J83" s="279" t="s">
        <v>189</v>
      </c>
      <c r="K83" s="279" t="s">
        <v>190</v>
      </c>
      <c r="L83" s="280" t="s">
        <v>192</v>
      </c>
      <c r="M83" s="52"/>
      <c r="N83" s="142" t="s">
        <v>198</v>
      </c>
      <c r="O83" s="142" t="s">
        <v>293</v>
      </c>
      <c r="P83" s="142" t="s">
        <v>293</v>
      </c>
      <c r="Q83" s="142">
        <v>-1</v>
      </c>
      <c r="R83" s="194" t="s">
        <v>350</v>
      </c>
    </row>
    <row r="84" spans="1:18" ht="123.75" customHeight="1" thickBot="1" x14ac:dyDescent="0.3">
      <c r="A84" s="253"/>
      <c r="B84" s="262">
        <v>60</v>
      </c>
      <c r="C84" s="269" t="s">
        <v>284</v>
      </c>
      <c r="D84" s="78">
        <v>7</v>
      </c>
      <c r="E84" s="52"/>
      <c r="F84" s="52" t="s">
        <v>31</v>
      </c>
      <c r="G84" s="52"/>
      <c r="H84" s="52" t="s">
        <v>36</v>
      </c>
      <c r="I84" s="52">
        <v>1995</v>
      </c>
      <c r="J84" s="52" t="s">
        <v>157</v>
      </c>
      <c r="K84" s="52" t="s">
        <v>158</v>
      </c>
      <c r="L84" s="52" t="s">
        <v>362</v>
      </c>
      <c r="M84" s="52"/>
      <c r="N84" s="142" t="s">
        <v>193</v>
      </c>
      <c r="O84" s="142" t="s">
        <v>293</v>
      </c>
      <c r="P84" s="142">
        <v>0</v>
      </c>
      <c r="Q84" s="151">
        <v>-1</v>
      </c>
      <c r="R84" s="195" t="s">
        <v>421</v>
      </c>
    </row>
    <row r="85" spans="1:18" ht="80.25" customHeight="1" thickBot="1" x14ac:dyDescent="0.3">
      <c r="A85" s="253"/>
      <c r="B85" s="262">
        <v>61</v>
      </c>
      <c r="C85" s="243"/>
      <c r="D85" s="79"/>
      <c r="E85" s="53"/>
      <c r="F85" s="53"/>
      <c r="G85" s="53"/>
      <c r="H85" s="277"/>
      <c r="I85" s="283"/>
      <c r="J85" s="283"/>
      <c r="K85" s="283"/>
      <c r="L85" s="284"/>
      <c r="M85" s="55"/>
      <c r="N85" s="151"/>
      <c r="O85" s="151"/>
      <c r="P85" s="151"/>
      <c r="Q85" s="151"/>
      <c r="R85" s="292"/>
    </row>
    <row r="86" spans="1:18" ht="360.75" thickBot="1" x14ac:dyDescent="0.3">
      <c r="A86" s="253"/>
      <c r="B86" s="262">
        <v>62</v>
      </c>
      <c r="C86" s="245" t="s">
        <v>285</v>
      </c>
      <c r="D86" s="37">
        <v>0</v>
      </c>
      <c r="E86" s="74"/>
      <c r="F86" s="74" t="s">
        <v>31</v>
      </c>
      <c r="G86" s="74" t="s">
        <v>137</v>
      </c>
      <c r="H86" s="285" t="s">
        <v>35</v>
      </c>
      <c r="I86" s="276" t="s">
        <v>324</v>
      </c>
      <c r="J86" s="286" t="s">
        <v>191</v>
      </c>
      <c r="K86" s="286" t="s">
        <v>342</v>
      </c>
      <c r="L86" s="285" t="s">
        <v>192</v>
      </c>
      <c r="M86" s="74"/>
      <c r="N86" s="196" t="s">
        <v>193</v>
      </c>
      <c r="O86" s="196">
        <v>0</v>
      </c>
      <c r="P86" s="196">
        <v>0</v>
      </c>
      <c r="Q86" s="196">
        <v>0</v>
      </c>
      <c r="R86" s="293" t="s">
        <v>349</v>
      </c>
    </row>
    <row r="87" spans="1:18" ht="15.75" thickBot="1" x14ac:dyDescent="0.3">
      <c r="A87" s="253"/>
      <c r="B87" s="262">
        <v>63</v>
      </c>
      <c r="C87" s="246" t="s">
        <v>286</v>
      </c>
      <c r="D87" s="79"/>
      <c r="E87" s="53"/>
      <c r="F87" s="53" t="s">
        <v>20</v>
      </c>
      <c r="G87" s="53" t="s">
        <v>137</v>
      </c>
      <c r="H87" s="53"/>
      <c r="I87" s="53"/>
      <c r="J87" s="53"/>
      <c r="K87" s="53"/>
      <c r="L87" s="53"/>
      <c r="M87" s="53"/>
      <c r="N87" s="53"/>
      <c r="O87" s="53"/>
      <c r="P87" s="53"/>
      <c r="Q87" s="53"/>
      <c r="R87" s="53"/>
    </row>
    <row r="88" spans="1:18" ht="30.75" thickBot="1" x14ac:dyDescent="0.3">
      <c r="A88" s="253"/>
      <c r="B88" s="262">
        <v>64</v>
      </c>
      <c r="C88" s="246" t="s">
        <v>287</v>
      </c>
      <c r="D88" s="78"/>
      <c r="E88" s="52"/>
      <c r="F88" s="52" t="s">
        <v>20</v>
      </c>
      <c r="G88" s="52" t="s">
        <v>137</v>
      </c>
      <c r="H88" s="52"/>
      <c r="I88" s="52"/>
      <c r="J88" s="52"/>
      <c r="K88" s="52"/>
      <c r="L88" s="52"/>
      <c r="M88" s="52"/>
      <c r="N88" s="52"/>
      <c r="O88" s="52"/>
      <c r="P88" s="52"/>
      <c r="Q88" s="52"/>
      <c r="R88" s="52"/>
    </row>
    <row r="89" spans="1:18" ht="15.75" thickBot="1" x14ac:dyDescent="0.3">
      <c r="A89" s="253"/>
      <c r="B89" s="254"/>
      <c r="C89" s="241"/>
      <c r="D89" s="35"/>
      <c r="E89" s="67"/>
      <c r="F89" s="67"/>
      <c r="G89" s="67"/>
      <c r="H89" s="67"/>
      <c r="I89" s="67"/>
      <c r="J89" s="67"/>
      <c r="K89" s="67"/>
      <c r="L89" s="67"/>
      <c r="M89" s="67"/>
    </row>
    <row r="90" spans="1:18" x14ac:dyDescent="0.25">
      <c r="A90" s="265"/>
      <c r="B90" s="262"/>
      <c r="C90" s="14"/>
      <c r="D90" s="38"/>
      <c r="E90" s="75"/>
      <c r="F90" s="75"/>
      <c r="G90" s="75"/>
      <c r="H90" s="75"/>
      <c r="I90" s="75"/>
      <c r="J90" s="75"/>
      <c r="K90" s="75"/>
      <c r="L90" s="75"/>
      <c r="M90" s="75"/>
    </row>
    <row r="91" spans="1:18" ht="48.75" customHeight="1" thickBot="1" x14ac:dyDescent="0.3">
      <c r="A91" s="265"/>
      <c r="B91" s="262"/>
      <c r="C91" s="15" t="s">
        <v>363</v>
      </c>
      <c r="D91" s="38"/>
      <c r="E91" s="75"/>
      <c r="F91" s="75"/>
      <c r="G91" s="75"/>
      <c r="H91" s="75"/>
      <c r="I91" s="75"/>
      <c r="J91" s="75"/>
      <c r="K91" s="75"/>
      <c r="L91" s="75"/>
      <c r="M91" s="75"/>
    </row>
    <row r="92" spans="1:18" ht="120.75" thickBot="1" x14ac:dyDescent="0.3">
      <c r="A92" s="253"/>
      <c r="B92" s="254">
        <v>65</v>
      </c>
      <c r="C92" s="232" t="s">
        <v>288</v>
      </c>
      <c r="D92" s="81">
        <v>27</v>
      </c>
      <c r="E92" s="106"/>
      <c r="F92" s="63" t="s">
        <v>31</v>
      </c>
      <c r="G92" s="63" t="s">
        <v>137</v>
      </c>
      <c r="H92" s="63" t="s">
        <v>37</v>
      </c>
      <c r="I92" s="107"/>
      <c r="J92" s="107" t="s">
        <v>145</v>
      </c>
      <c r="K92" s="107" t="s">
        <v>146</v>
      </c>
      <c r="L92" s="108" t="s">
        <v>364</v>
      </c>
      <c r="M92" s="108"/>
      <c r="N92" s="175" t="s">
        <v>193</v>
      </c>
      <c r="O92" s="176">
        <v>0</v>
      </c>
      <c r="P92" s="176" t="s">
        <v>192</v>
      </c>
      <c r="Q92" s="197">
        <v>-1</v>
      </c>
      <c r="R92" s="177" t="s">
        <v>299</v>
      </c>
    </row>
    <row r="93" spans="1:18" ht="180.75" thickBot="1" x14ac:dyDescent="0.3">
      <c r="A93" s="253"/>
      <c r="B93" s="254">
        <v>66</v>
      </c>
      <c r="C93" s="236" t="s">
        <v>289</v>
      </c>
      <c r="D93" s="82">
        <v>592</v>
      </c>
      <c r="E93" s="114">
        <v>107</v>
      </c>
      <c r="F93" s="76" t="s">
        <v>31</v>
      </c>
      <c r="G93" s="76" t="s">
        <v>137</v>
      </c>
      <c r="H93" s="76" t="s">
        <v>147</v>
      </c>
      <c r="I93" s="64"/>
      <c r="J93" s="64" t="s">
        <v>148</v>
      </c>
      <c r="K93" s="64" t="s">
        <v>149</v>
      </c>
      <c r="L93" s="122" t="s">
        <v>150</v>
      </c>
      <c r="M93" s="122"/>
      <c r="N93" s="183" t="s">
        <v>193</v>
      </c>
      <c r="O93" s="198">
        <v>0</v>
      </c>
      <c r="P93" s="198" t="s">
        <v>192</v>
      </c>
      <c r="Q93" s="197">
        <v>-1</v>
      </c>
      <c r="R93" s="199" t="s">
        <v>381</v>
      </c>
    </row>
    <row r="94" spans="1:18" ht="222.75" customHeight="1" thickBot="1" x14ac:dyDescent="0.3">
      <c r="A94" s="253"/>
      <c r="B94" s="254">
        <v>67</v>
      </c>
      <c r="C94" s="236" t="s">
        <v>290</v>
      </c>
      <c r="D94" s="83">
        <v>211</v>
      </c>
      <c r="E94" s="123">
        <v>107</v>
      </c>
      <c r="F94" s="124" t="s">
        <v>31</v>
      </c>
      <c r="G94" s="124" t="s">
        <v>137</v>
      </c>
      <c r="H94" s="77" t="s">
        <v>151</v>
      </c>
      <c r="I94" s="125"/>
      <c r="J94" s="308" t="s">
        <v>152</v>
      </c>
      <c r="K94" s="125"/>
      <c r="L94" s="126" t="s">
        <v>153</v>
      </c>
      <c r="M94" s="126" t="s">
        <v>192</v>
      </c>
      <c r="N94" s="200" t="s">
        <v>193</v>
      </c>
      <c r="O94" s="201">
        <v>0</v>
      </c>
      <c r="P94" s="201" t="s">
        <v>192</v>
      </c>
      <c r="Q94" s="203">
        <v>-1</v>
      </c>
      <c r="R94" s="202" t="s">
        <v>380</v>
      </c>
    </row>
    <row r="95" spans="1:18" ht="150.75" thickBot="1" x14ac:dyDescent="0.3">
      <c r="A95" s="253"/>
      <c r="B95" s="262">
        <v>68</v>
      </c>
      <c r="C95" s="236" t="s">
        <v>291</v>
      </c>
      <c r="D95" s="83">
        <v>33</v>
      </c>
      <c r="E95" s="123">
        <v>107</v>
      </c>
      <c r="F95" s="124" t="s">
        <v>31</v>
      </c>
      <c r="G95" s="124" t="s">
        <v>137</v>
      </c>
      <c r="H95" s="77" t="s">
        <v>154</v>
      </c>
      <c r="I95" s="65"/>
      <c r="J95" s="65" t="s">
        <v>155</v>
      </c>
      <c r="K95" s="65" t="s">
        <v>156</v>
      </c>
      <c r="L95" s="126"/>
      <c r="M95" s="126"/>
      <c r="N95" s="200" t="s">
        <v>203</v>
      </c>
      <c r="O95" s="201">
        <v>0</v>
      </c>
      <c r="P95" s="201" t="s">
        <v>192</v>
      </c>
      <c r="Q95" s="203">
        <v>-1</v>
      </c>
      <c r="R95" s="202" t="s">
        <v>382</v>
      </c>
    </row>
    <row r="96" spans="1:18" ht="15.75" thickBot="1" x14ac:dyDescent="0.3">
      <c r="A96" s="265"/>
      <c r="B96" s="262">
        <v>69</v>
      </c>
      <c r="C96" s="247"/>
      <c r="D96" s="204"/>
      <c r="E96" s="204"/>
      <c r="F96" s="204"/>
      <c r="G96" s="204"/>
      <c r="H96" s="204"/>
      <c r="I96" s="204"/>
      <c r="J96" s="204"/>
      <c r="K96" s="204"/>
      <c r="L96" s="204"/>
      <c r="M96" s="204"/>
      <c r="N96" s="204"/>
      <c r="O96" s="204"/>
      <c r="P96" s="204"/>
      <c r="Q96" s="178"/>
      <c r="R96" s="205"/>
    </row>
    <row r="97" spans="1:18" ht="30.75" thickBot="1" x14ac:dyDescent="0.3">
      <c r="A97" s="265"/>
      <c r="B97" s="262">
        <v>70</v>
      </c>
      <c r="C97" s="248" t="s">
        <v>292</v>
      </c>
      <c r="D97" s="206"/>
      <c r="E97" s="206"/>
      <c r="F97" s="206" t="s">
        <v>31</v>
      </c>
      <c r="G97" s="206" t="s">
        <v>137</v>
      </c>
      <c r="H97" s="206"/>
      <c r="I97" s="206"/>
      <c r="J97" s="206"/>
      <c r="K97" s="206"/>
      <c r="L97" s="206" t="s">
        <v>238</v>
      </c>
      <c r="M97" s="206"/>
      <c r="N97" s="206" t="s">
        <v>193</v>
      </c>
      <c r="O97" s="207">
        <v>0</v>
      </c>
      <c r="P97" s="206" t="s">
        <v>192</v>
      </c>
      <c r="Q97" s="208">
        <v>0</v>
      </c>
      <c r="R97" s="209" t="s">
        <v>237</v>
      </c>
    </row>
    <row r="98" spans="1:18" ht="15.75" thickBot="1" x14ac:dyDescent="0.3">
      <c r="A98" s="265"/>
      <c r="B98" s="262">
        <v>71</v>
      </c>
      <c r="C98" s="249"/>
      <c r="D98" s="182"/>
      <c r="E98" s="182"/>
      <c r="F98" s="182"/>
      <c r="G98" s="182"/>
      <c r="H98" s="182"/>
      <c r="I98" s="182"/>
      <c r="J98" s="182"/>
      <c r="K98" s="182"/>
      <c r="L98" s="182"/>
      <c r="M98" s="182"/>
      <c r="N98" s="182"/>
      <c r="O98" s="182"/>
      <c r="P98" s="182"/>
      <c r="Q98" s="182"/>
      <c r="R98" s="210"/>
    </row>
    <row r="99" spans="1:18" x14ac:dyDescent="0.25">
      <c r="A99" s="265"/>
      <c r="B99" s="262"/>
      <c r="E99" s="75"/>
      <c r="F99" s="75"/>
      <c r="G99" s="75"/>
      <c r="H99" s="75"/>
      <c r="I99" s="75"/>
      <c r="J99" s="75"/>
      <c r="K99" s="75"/>
      <c r="L99" s="75"/>
      <c r="M99" s="75"/>
    </row>
    <row r="100" spans="1:18" x14ac:dyDescent="0.25">
      <c r="A100" s="265"/>
      <c r="B100" s="262"/>
      <c r="E100" s="75"/>
      <c r="F100" s="75"/>
      <c r="G100" s="75"/>
      <c r="H100" s="75"/>
      <c r="I100" s="75"/>
      <c r="J100" s="75"/>
      <c r="K100" s="75"/>
      <c r="L100" s="75"/>
      <c r="M100" s="75"/>
    </row>
    <row r="101" spans="1:18" ht="24.75" customHeight="1" thickBot="1" x14ac:dyDescent="0.3">
      <c r="A101" s="253"/>
      <c r="B101" s="254"/>
      <c r="C101" s="85" t="s">
        <v>99</v>
      </c>
      <c r="D101" s="43"/>
      <c r="E101" s="75"/>
      <c r="F101" s="75"/>
      <c r="G101" s="75"/>
      <c r="H101" s="75"/>
      <c r="I101" s="75"/>
      <c r="J101" s="75"/>
      <c r="K101" s="75"/>
      <c r="L101" s="75"/>
      <c r="M101" s="75"/>
    </row>
    <row r="102" spans="1:18" ht="135.75" thickBot="1" x14ac:dyDescent="0.3">
      <c r="A102" s="253" t="s">
        <v>78</v>
      </c>
      <c r="B102" s="254">
        <v>72</v>
      </c>
      <c r="C102" s="250" t="s">
        <v>79</v>
      </c>
      <c r="D102" s="86">
        <v>29</v>
      </c>
      <c r="E102" s="87">
        <v>107</v>
      </c>
      <c r="F102" s="87" t="s">
        <v>80</v>
      </c>
      <c r="G102" s="87" t="s">
        <v>81</v>
      </c>
      <c r="H102" s="127" t="s">
        <v>82</v>
      </c>
      <c r="I102" s="127" t="s">
        <v>83</v>
      </c>
      <c r="J102" s="127" t="s">
        <v>84</v>
      </c>
      <c r="K102" s="128" t="s">
        <v>85</v>
      </c>
      <c r="L102" s="129"/>
      <c r="M102" s="129" t="s">
        <v>196</v>
      </c>
      <c r="N102" s="129"/>
      <c r="O102" s="129" t="s">
        <v>293</v>
      </c>
      <c r="P102" s="129" t="s">
        <v>293</v>
      </c>
      <c r="Q102" s="203">
        <v>-1</v>
      </c>
      <c r="R102" s="129" t="s">
        <v>423</v>
      </c>
    </row>
    <row r="103" spans="1:18" ht="165.75" thickBot="1" x14ac:dyDescent="0.3">
      <c r="A103" s="211" t="s">
        <v>98</v>
      </c>
      <c r="B103" s="266">
        <v>73</v>
      </c>
      <c r="C103" s="251" t="s">
        <v>86</v>
      </c>
      <c r="D103" s="211">
        <v>6.5</v>
      </c>
      <c r="E103" s="89">
        <v>107</v>
      </c>
      <c r="F103" s="89" t="s">
        <v>80</v>
      </c>
      <c r="G103" s="89" t="s">
        <v>87</v>
      </c>
      <c r="H103" s="41" t="s">
        <v>88</v>
      </c>
      <c r="I103" s="41" t="s">
        <v>89</v>
      </c>
      <c r="J103" s="41" t="s">
        <v>84</v>
      </c>
      <c r="K103" s="212" t="s">
        <v>90</v>
      </c>
      <c r="L103" s="213"/>
      <c r="M103" s="213" t="s">
        <v>198</v>
      </c>
      <c r="N103" s="213"/>
      <c r="O103" s="213">
        <v>0</v>
      </c>
      <c r="P103" s="213">
        <v>0</v>
      </c>
      <c r="Q103" s="208">
        <v>0</v>
      </c>
      <c r="R103" s="213" t="s">
        <v>424</v>
      </c>
    </row>
    <row r="104" spans="1:18" ht="243.75" customHeight="1" thickBot="1" x14ac:dyDescent="0.3">
      <c r="A104" s="86" t="s">
        <v>92</v>
      </c>
      <c r="B104" s="266">
        <v>74</v>
      </c>
      <c r="C104" s="250" t="s">
        <v>91</v>
      </c>
      <c r="D104" s="86">
        <f>168.6+2.6+0.3</f>
        <v>171.5</v>
      </c>
      <c r="E104" s="87" t="s">
        <v>93</v>
      </c>
      <c r="F104" s="87" t="s">
        <v>80</v>
      </c>
      <c r="G104" s="87" t="s">
        <v>87</v>
      </c>
      <c r="H104" s="127" t="s">
        <v>94</v>
      </c>
      <c r="I104" s="127" t="s">
        <v>95</v>
      </c>
      <c r="J104" s="127" t="s">
        <v>84</v>
      </c>
      <c r="K104" s="128" t="s">
        <v>96</v>
      </c>
      <c r="L104" s="129"/>
      <c r="M104" s="129" t="s">
        <v>196</v>
      </c>
      <c r="N104" s="129"/>
      <c r="O104" s="129" t="s">
        <v>293</v>
      </c>
      <c r="P104" s="129" t="s">
        <v>293</v>
      </c>
      <c r="Q104" s="203">
        <v>-1</v>
      </c>
      <c r="R104" s="129" t="s">
        <v>422</v>
      </c>
    </row>
    <row r="105" spans="1:18" ht="30" x14ac:dyDescent="0.25">
      <c r="A105" s="266" t="s">
        <v>97</v>
      </c>
      <c r="B105" s="266">
        <v>75</v>
      </c>
      <c r="C105" s="251"/>
      <c r="D105" s="211"/>
      <c r="E105" s="89"/>
      <c r="F105" s="89"/>
      <c r="G105" s="89"/>
      <c r="H105" s="41"/>
      <c r="I105" s="41"/>
      <c r="J105" s="41"/>
      <c r="K105" s="212"/>
      <c r="L105" s="213"/>
      <c r="M105" s="213"/>
      <c r="N105" s="213"/>
      <c r="O105" s="213"/>
      <c r="P105" s="213"/>
      <c r="Q105" s="213"/>
      <c r="R105" s="213"/>
    </row>
    <row r="107" spans="1:18" ht="28.5" customHeight="1" x14ac:dyDescent="0.25">
      <c r="A107" s="311" t="s">
        <v>387</v>
      </c>
    </row>
    <row r="109" spans="1:18" x14ac:dyDescent="0.25">
      <c r="A109" s="312" t="s">
        <v>398</v>
      </c>
    </row>
    <row r="110" spans="1:18" x14ac:dyDescent="0.25">
      <c r="A110" s="310" t="s">
        <v>391</v>
      </c>
    </row>
    <row r="111" spans="1:18" x14ac:dyDescent="0.25">
      <c r="A111" s="43" t="s">
        <v>392</v>
      </c>
    </row>
    <row r="112" spans="1:18" x14ac:dyDescent="0.25">
      <c r="A112" s="43" t="s">
        <v>393</v>
      </c>
    </row>
    <row r="113" spans="1:1" x14ac:dyDescent="0.25">
      <c r="A113" s="43" t="s">
        <v>394</v>
      </c>
    </row>
    <row r="114" spans="1:1" x14ac:dyDescent="0.25">
      <c r="A114" s="43" t="s">
        <v>395</v>
      </c>
    </row>
    <row r="115" spans="1:1" x14ac:dyDescent="0.25">
      <c r="A115" s="310" t="s">
        <v>388</v>
      </c>
    </row>
    <row r="116" spans="1:1" x14ac:dyDescent="0.25">
      <c r="A116" s="310" t="s">
        <v>389</v>
      </c>
    </row>
    <row r="117" spans="1:1" x14ac:dyDescent="0.25">
      <c r="A117" s="310" t="s">
        <v>390</v>
      </c>
    </row>
    <row r="119" spans="1:1" x14ac:dyDescent="0.25">
      <c r="A119" s="311" t="s">
        <v>399</v>
      </c>
    </row>
  </sheetData>
  <conditionalFormatting sqref="Q10">
    <cfRule type="iconSet" priority="39">
      <iconSet iconSet="3TrafficLights2">
        <cfvo type="percent" val="0"/>
        <cfvo type="percent" val="33"/>
        <cfvo type="percent" val="67"/>
      </iconSet>
    </cfRule>
  </conditionalFormatting>
  <conditionalFormatting sqref="Q10">
    <cfRule type="iconSet" priority="38">
      <iconSet iconSet="3TrafficLights2" showValue="0">
        <cfvo type="percent" val="0"/>
        <cfvo type="num" val="-1" gte="0"/>
        <cfvo type="num" val="1"/>
      </iconSet>
    </cfRule>
  </conditionalFormatting>
  <conditionalFormatting sqref="Q11">
    <cfRule type="iconSet" priority="37">
      <iconSet iconSet="3TrafficLights2" showValue="0">
        <cfvo type="percent" val="0"/>
        <cfvo type="num" val="-1" gte="0"/>
        <cfvo type="num" val="1"/>
      </iconSet>
    </cfRule>
  </conditionalFormatting>
  <conditionalFormatting sqref="Q12">
    <cfRule type="iconSet" priority="36">
      <iconSet iconSet="3TrafficLights2" showValue="0">
        <cfvo type="percent" val="0"/>
        <cfvo type="num" val="-1" gte="0"/>
        <cfvo type="num" val="1"/>
      </iconSet>
    </cfRule>
  </conditionalFormatting>
  <conditionalFormatting sqref="Q13">
    <cfRule type="iconSet" priority="35">
      <iconSet iconSet="3TrafficLights2" showValue="0">
        <cfvo type="percent" val="0"/>
        <cfvo type="num" val="-1" gte="0"/>
        <cfvo type="num" val="1"/>
      </iconSet>
    </cfRule>
  </conditionalFormatting>
  <conditionalFormatting sqref="Q14">
    <cfRule type="iconSet" priority="34">
      <iconSet iconSet="3TrafficLights2" showValue="0">
        <cfvo type="percent" val="0"/>
        <cfvo type="num" val="-1" gte="0"/>
        <cfvo type="num" val="1"/>
      </iconSet>
    </cfRule>
  </conditionalFormatting>
  <conditionalFormatting sqref="Q15">
    <cfRule type="iconSet" priority="33">
      <iconSet iconSet="3TrafficLights2" showValue="0">
        <cfvo type="percent" val="0"/>
        <cfvo type="num" val="-1" gte="0"/>
        <cfvo type="num" val="1"/>
      </iconSet>
    </cfRule>
  </conditionalFormatting>
  <conditionalFormatting sqref="Q16:Q17">
    <cfRule type="iconSet" priority="32">
      <iconSet iconSet="3TrafficLights2" showValue="0">
        <cfvo type="percent" val="0"/>
        <cfvo type="num" val="-1" gte="0"/>
        <cfvo type="num" val="1"/>
      </iconSet>
    </cfRule>
  </conditionalFormatting>
  <conditionalFormatting sqref="Q20">
    <cfRule type="iconSet" priority="31">
      <iconSet iconSet="3TrafficLights2" showValue="0">
        <cfvo type="percent" val="0"/>
        <cfvo type="num" val="-1" gte="0"/>
        <cfvo type="num" val="1"/>
      </iconSet>
    </cfRule>
  </conditionalFormatting>
  <conditionalFormatting sqref="Q19">
    <cfRule type="iconSet" priority="30">
      <iconSet iconSet="3TrafficLights2" showValue="0">
        <cfvo type="percent" val="0"/>
        <cfvo type="num" val="-1" gte="0"/>
        <cfvo type="num" val="1"/>
      </iconSet>
    </cfRule>
  </conditionalFormatting>
  <conditionalFormatting sqref="Q21:Q22">
    <cfRule type="iconSet" priority="29">
      <iconSet iconSet="3TrafficLights2" showValue="0">
        <cfvo type="percent" val="0"/>
        <cfvo type="num" val="-1" gte="0"/>
        <cfvo type="num" val="1"/>
      </iconSet>
    </cfRule>
  </conditionalFormatting>
  <conditionalFormatting sqref="Q25">
    <cfRule type="iconSet" priority="27">
      <iconSet iconSet="3TrafficLights2" showValue="0">
        <cfvo type="percent" val="0"/>
        <cfvo type="num" val="-1" gte="0"/>
        <cfvo type="num" val="1"/>
      </iconSet>
    </cfRule>
  </conditionalFormatting>
  <conditionalFormatting sqref="Q24">
    <cfRule type="iconSet" priority="28">
      <iconSet iconSet="3TrafficLights2" showValue="0">
        <cfvo type="percent" val="0"/>
        <cfvo type="num" val="-1" gte="0"/>
        <cfvo type="num" val="1"/>
      </iconSet>
    </cfRule>
  </conditionalFormatting>
  <conditionalFormatting sqref="Q26 Q28:Q29">
    <cfRule type="iconSet" priority="26">
      <iconSet iconSet="3TrafficLights2" showValue="0">
        <cfvo type="percent" val="0"/>
        <cfvo type="num" val="-1" gte="0"/>
        <cfvo type="num" val="1"/>
      </iconSet>
    </cfRule>
  </conditionalFormatting>
  <conditionalFormatting sqref="Q27">
    <cfRule type="iconSet" priority="25">
      <iconSet iconSet="3TrafficLights2" showValue="0">
        <cfvo type="percent" val="0"/>
        <cfvo type="num" val="-1" gte="0"/>
        <cfvo type="num" val="1"/>
      </iconSet>
    </cfRule>
  </conditionalFormatting>
  <conditionalFormatting sqref="Q34">
    <cfRule type="iconSet" priority="24">
      <iconSet iconSet="3TrafficLights2" showValue="0">
        <cfvo type="percent" val="0"/>
        <cfvo type="num" val="-1" gte="0"/>
        <cfvo type="num" val="1"/>
      </iconSet>
    </cfRule>
  </conditionalFormatting>
  <conditionalFormatting sqref="Q35">
    <cfRule type="iconSet" priority="22">
      <iconSet iconSet="3TrafficLights2" showValue="0">
        <cfvo type="percent" val="0"/>
        <cfvo type="num" val="-1" gte="0"/>
        <cfvo type="num" val="1"/>
      </iconSet>
    </cfRule>
  </conditionalFormatting>
  <conditionalFormatting sqref="Q36">
    <cfRule type="iconSet" priority="23">
      <iconSet iconSet="3TrafficLights2" showValue="0">
        <cfvo type="percent" val="0"/>
        <cfvo type="num" val="-1" gte="0"/>
        <cfvo type="num" val="1"/>
      </iconSet>
    </cfRule>
  </conditionalFormatting>
  <conditionalFormatting sqref="Q62">
    <cfRule type="iconSet" priority="20">
      <iconSet iconSet="3TrafficLights2" showValue="0">
        <cfvo type="percent" val="0"/>
        <cfvo type="num" val="-1" gte="0"/>
        <cfvo type="num" val="1"/>
      </iconSet>
    </cfRule>
  </conditionalFormatting>
  <conditionalFormatting sqref="Q63">
    <cfRule type="iconSet" priority="21">
      <iconSet iconSet="3TrafficLights2" showValue="0">
        <cfvo type="percent" val="0"/>
        <cfvo type="num" val="-1" gte="0"/>
        <cfvo type="num" val="1"/>
      </iconSet>
    </cfRule>
  </conditionalFormatting>
  <conditionalFormatting sqref="Q66">
    <cfRule type="iconSet" priority="19">
      <iconSet iconSet="3TrafficLights2" showValue="0">
        <cfvo type="percent" val="0"/>
        <cfvo type="num" val="-1" gte="0"/>
        <cfvo type="num" val="1"/>
      </iconSet>
    </cfRule>
  </conditionalFormatting>
  <conditionalFormatting sqref="Q70:Q73">
    <cfRule type="iconSet" priority="18">
      <iconSet iconSet="3TrafficLights2" showValue="0">
        <cfvo type="percent" val="0"/>
        <cfvo type="num" val="-1" gte="0"/>
        <cfvo type="num" val="1"/>
      </iconSet>
    </cfRule>
  </conditionalFormatting>
  <conditionalFormatting sqref="Q77">
    <cfRule type="iconSet" priority="17">
      <iconSet iconSet="3TrafficLights2" showValue="0">
        <cfvo type="percent" val="0"/>
        <cfvo type="num" val="-1" gte="0"/>
        <cfvo type="num" val="1"/>
      </iconSet>
    </cfRule>
  </conditionalFormatting>
  <conditionalFormatting sqref="Q79:Q85">
    <cfRule type="iconSet" priority="16">
      <iconSet iconSet="3TrafficLights2" showValue="0">
        <cfvo type="percent" val="0"/>
        <cfvo type="num" val="-1" gte="0"/>
        <cfvo type="num" val="1"/>
      </iconSet>
    </cfRule>
  </conditionalFormatting>
  <conditionalFormatting sqref="Q86">
    <cfRule type="iconSet" priority="15">
      <iconSet iconSet="3TrafficLights2" showValue="0">
        <cfvo type="percent" val="0"/>
        <cfvo type="num" val="-1" gte="0"/>
        <cfvo type="num" val="1"/>
      </iconSet>
    </cfRule>
  </conditionalFormatting>
  <conditionalFormatting sqref="Q92:Q93">
    <cfRule type="iconSet" priority="14">
      <iconSet iconSet="3TrafficLights2" showValue="0">
        <cfvo type="percent" val="0"/>
        <cfvo type="num" val="-1" gte="0"/>
        <cfvo type="num" val="1"/>
      </iconSet>
    </cfRule>
  </conditionalFormatting>
  <conditionalFormatting sqref="Q94:Q95">
    <cfRule type="iconSet" priority="13">
      <iconSet iconSet="3TrafficLights2" showValue="0">
        <cfvo type="percent" val="0"/>
        <cfvo type="num" val="-1" gte="0"/>
        <cfvo type="num" val="1"/>
      </iconSet>
    </cfRule>
  </conditionalFormatting>
  <conditionalFormatting sqref="Q97">
    <cfRule type="iconSet" priority="11">
      <iconSet iconSet="3TrafficLights2" showValue="0">
        <cfvo type="percent" val="0"/>
        <cfvo type="num" val="-1" gte="0"/>
        <cfvo type="num" val="1"/>
      </iconSet>
    </cfRule>
  </conditionalFormatting>
  <conditionalFormatting sqref="Q96">
    <cfRule type="iconSet" priority="10">
      <iconSet iconSet="3TrafficLights2" showValue="0">
        <cfvo type="percent" val="0"/>
        <cfvo type="num" val="-1" gte="0"/>
        <cfvo type="num" val="1"/>
      </iconSet>
    </cfRule>
  </conditionalFormatting>
  <conditionalFormatting sqref="Q98">
    <cfRule type="iconSet" priority="12">
      <iconSet iconSet="3TrafficLights2" showValue="0">
        <cfvo type="percent" val="0"/>
        <cfvo type="num" val="-1" gte="0"/>
        <cfvo type="num" val="1"/>
      </iconSet>
    </cfRule>
  </conditionalFormatting>
  <conditionalFormatting sqref="Q33">
    <cfRule type="iconSet" priority="9">
      <iconSet iconSet="3TrafficLights2" showValue="0">
        <cfvo type="percent" val="0"/>
        <cfvo type="num" val="-1" gte="0"/>
        <cfvo type="num" val="1"/>
      </iconSet>
    </cfRule>
  </conditionalFormatting>
  <conditionalFormatting sqref="Q38">
    <cfRule type="iconSet" priority="8">
      <iconSet iconSet="3TrafficLights2" showValue="0">
        <cfvo type="percent" val="0"/>
        <cfvo type="num" val="-1" gte="0"/>
        <cfvo type="num" val="1"/>
      </iconSet>
    </cfRule>
  </conditionalFormatting>
  <conditionalFormatting sqref="Q60">
    <cfRule type="iconSet" priority="7">
      <iconSet iconSet="3TrafficLights2" showValue="0">
        <cfvo type="percent" val="0"/>
        <cfvo type="num" val="-1" gte="0"/>
        <cfvo type="num" val="1"/>
      </iconSet>
    </cfRule>
  </conditionalFormatting>
  <conditionalFormatting sqref="Q61">
    <cfRule type="iconSet" priority="6">
      <iconSet iconSet="3TrafficLights2" showValue="0">
        <cfvo type="percent" val="0"/>
        <cfvo type="num" val="-1" gte="0"/>
        <cfvo type="num" val="1"/>
      </iconSet>
    </cfRule>
  </conditionalFormatting>
  <conditionalFormatting sqref="Q67">
    <cfRule type="iconSet" priority="5">
      <iconSet iconSet="3TrafficLights2" showValue="0">
        <cfvo type="percent" val="0"/>
        <cfvo type="num" val="-1" gte="0"/>
        <cfvo type="num" val="1"/>
      </iconSet>
    </cfRule>
  </conditionalFormatting>
  <conditionalFormatting sqref="Q78">
    <cfRule type="iconSet" priority="4">
      <iconSet iconSet="3TrafficLights2" showValue="0">
        <cfvo type="percent" val="0"/>
        <cfvo type="num" val="-1" gte="0"/>
        <cfvo type="num" val="1"/>
      </iconSet>
    </cfRule>
  </conditionalFormatting>
  <conditionalFormatting sqref="Q102">
    <cfRule type="iconSet" priority="3">
      <iconSet iconSet="3TrafficLights2" showValue="0">
        <cfvo type="percent" val="0"/>
        <cfvo type="num" val="-1" gte="0"/>
        <cfvo type="num" val="1"/>
      </iconSet>
    </cfRule>
  </conditionalFormatting>
  <conditionalFormatting sqref="Q103">
    <cfRule type="iconSet" priority="2">
      <iconSet iconSet="3TrafficLights2" showValue="0">
        <cfvo type="percent" val="0"/>
        <cfvo type="num" val="-1" gte="0"/>
        <cfvo type="num" val="1"/>
      </iconSet>
    </cfRule>
  </conditionalFormatting>
  <conditionalFormatting sqref="Q104">
    <cfRule type="iconSet" priority="1">
      <iconSet iconSet="3TrafficLights2" showValue="0">
        <cfvo type="percent" val="0"/>
        <cfvo type="num" val="-1" gte="0"/>
        <cfvo type="num" val="1"/>
      </iconSet>
    </cfRule>
  </conditionalFormatting>
  <printOptions gridLines="1"/>
  <pageMargins left="0.25" right="0.25" top="0.75" bottom="0.75" header="0.3" footer="0.3"/>
  <pageSetup paperSize="8" scale="59" fitToHeight="0" orientation="landscape" r:id="rId1"/>
  <headerFooter>
    <oddHeader>&amp;F</oddHeader>
  </headerFooter>
  <rowBreaks count="15" manualBreakCount="15">
    <brk id="12" min="1" max="17" man="1"/>
    <brk id="17" min="1" max="17" man="1"/>
    <brk id="22" min="1" max="17" man="1"/>
    <brk id="26" min="1" max="17" man="1"/>
    <brk id="31" min="1" max="17" man="1"/>
    <brk id="34" min="1" max="17" man="1"/>
    <brk id="38" min="1" max="17" man="1"/>
    <brk id="48" min="1" max="17" man="1"/>
    <brk id="56" min="1" max="17" man="1"/>
    <brk id="63" min="1" max="17" man="1"/>
    <brk id="68" min="1" max="17" man="1"/>
    <brk id="73" min="1" max="17" man="1"/>
    <brk id="81" min="1" max="17" man="1"/>
    <brk id="89" min="1" max="17" man="1"/>
    <brk id="98" min="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4"/>
  <sheetViews>
    <sheetView tabSelected="1" zoomScale="90" zoomScaleNormal="90" zoomScaleSheetLayoutView="80" workbookViewId="0">
      <pane xSplit="1" topLeftCell="B1" activePane="topRight" state="frozen"/>
      <selection activeCell="A6" sqref="A6"/>
      <selection pane="topRight" activeCell="A2" sqref="A2"/>
    </sheetView>
  </sheetViews>
  <sheetFormatPr defaultRowHeight="15" x14ac:dyDescent="0.25"/>
  <cols>
    <col min="1" max="1" width="39.140625" style="314" customWidth="1"/>
    <col min="2" max="2" width="10.85546875" style="314" customWidth="1"/>
    <col min="3" max="3" width="9.140625" style="359" customWidth="1"/>
    <col min="4" max="5" width="14" style="332" customWidth="1"/>
    <col min="6" max="6" width="59.5703125" style="332" customWidth="1"/>
    <col min="7" max="7" width="46.7109375" style="332" customWidth="1"/>
    <col min="8" max="8" width="34.85546875" style="332" customWidth="1"/>
    <col min="9" max="9" width="9.42578125" style="332" customWidth="1"/>
    <col min="10" max="16384" width="9.140625" style="43"/>
  </cols>
  <sheetData>
    <row r="1" spans="1:9" x14ac:dyDescent="0.25">
      <c r="A1" s="323"/>
      <c r="B1" s="323"/>
      <c r="C1" s="342"/>
      <c r="D1" s="342"/>
      <c r="E1" s="75"/>
      <c r="F1" s="380"/>
      <c r="G1" s="75"/>
      <c r="H1" s="75"/>
      <c r="I1" s="75"/>
    </row>
    <row r="2" spans="1:9" x14ac:dyDescent="0.25">
      <c r="A2" s="378" t="s">
        <v>589</v>
      </c>
      <c r="B2" s="323"/>
      <c r="C2" s="357"/>
      <c r="D2" s="357"/>
      <c r="E2" s="380"/>
      <c r="F2" s="75"/>
      <c r="G2" s="340" t="s">
        <v>425</v>
      </c>
      <c r="H2" s="75"/>
      <c r="I2" s="75"/>
    </row>
    <row r="3" spans="1:9" x14ac:dyDescent="0.25">
      <c r="A3" s="323"/>
      <c r="B3" s="323"/>
      <c r="C3" s="357"/>
      <c r="D3" s="357"/>
      <c r="E3" s="75"/>
      <c r="F3" s="75"/>
      <c r="G3" s="323" t="s">
        <v>427</v>
      </c>
      <c r="H3" s="75"/>
      <c r="I3" s="75"/>
    </row>
    <row r="4" spans="1:9" ht="18.75" x14ac:dyDescent="0.3">
      <c r="A4" s="375" t="s">
        <v>542</v>
      </c>
      <c r="B4" s="323"/>
      <c r="C4" s="357"/>
      <c r="D4" s="357"/>
      <c r="E4" s="75"/>
      <c r="F4" s="75"/>
      <c r="G4" s="323" t="s">
        <v>543</v>
      </c>
      <c r="H4" s="75"/>
      <c r="I4" s="75"/>
    </row>
    <row r="5" spans="1:9" x14ac:dyDescent="0.25">
      <c r="A5" s="323"/>
      <c r="B5" s="334"/>
      <c r="C5" s="357"/>
      <c r="D5" s="357"/>
      <c r="E5" s="75"/>
      <c r="F5" s="75"/>
      <c r="G5" s="340" t="s">
        <v>426</v>
      </c>
      <c r="H5" s="75"/>
      <c r="I5" s="75"/>
    </row>
    <row r="6" spans="1:9" x14ac:dyDescent="0.25">
      <c r="A6" s="323"/>
      <c r="B6" s="334"/>
      <c r="C6" s="357"/>
      <c r="D6" s="357"/>
      <c r="E6" s="75"/>
      <c r="F6" s="75"/>
      <c r="G6" s="323" t="s">
        <v>523</v>
      </c>
      <c r="H6" s="75"/>
      <c r="I6" s="75"/>
    </row>
    <row r="7" spans="1:9" x14ac:dyDescent="0.25">
      <c r="A7" s="323"/>
      <c r="B7" s="334"/>
      <c r="C7" s="357"/>
      <c r="D7" s="357"/>
      <c r="E7" s="75"/>
      <c r="F7" s="75"/>
      <c r="G7" s="75"/>
      <c r="H7" s="75"/>
      <c r="I7" s="75"/>
    </row>
    <row r="8" spans="1:9" ht="168" customHeight="1" x14ac:dyDescent="0.25">
      <c r="A8" s="341" t="s">
        <v>38</v>
      </c>
      <c r="B8" s="345" t="s">
        <v>585</v>
      </c>
      <c r="C8" s="341" t="s">
        <v>485</v>
      </c>
      <c r="D8" s="341" t="s">
        <v>586</v>
      </c>
      <c r="E8" s="341" t="s">
        <v>451</v>
      </c>
      <c r="F8" s="341" t="s">
        <v>45</v>
      </c>
      <c r="G8" s="341" t="s">
        <v>484</v>
      </c>
      <c r="H8" s="341" t="s">
        <v>495</v>
      </c>
      <c r="I8" s="341" t="s">
        <v>225</v>
      </c>
    </row>
    <row r="9" spans="1:9" ht="31.5" customHeight="1" x14ac:dyDescent="0.25">
      <c r="A9" s="345" t="s">
        <v>571</v>
      </c>
      <c r="B9" s="384">
        <f>SUM(B10:B22)</f>
        <v>443.90000000000003</v>
      </c>
      <c r="C9" s="343"/>
      <c r="D9" s="343"/>
      <c r="E9" s="343"/>
      <c r="F9" s="343"/>
      <c r="G9" s="343"/>
      <c r="H9" s="343"/>
      <c r="I9" s="343"/>
    </row>
    <row r="10" spans="1:9" ht="142.5" customHeight="1" x14ac:dyDescent="0.25">
      <c r="A10" s="316" t="s">
        <v>496</v>
      </c>
      <c r="B10" s="369">
        <v>152</v>
      </c>
      <c r="C10" s="317" t="s">
        <v>4</v>
      </c>
      <c r="D10" s="321" t="s">
        <v>137</v>
      </c>
      <c r="E10" s="318" t="s">
        <v>452</v>
      </c>
      <c r="F10" s="318" t="s">
        <v>513</v>
      </c>
      <c r="G10" s="318" t="s">
        <v>436</v>
      </c>
      <c r="H10" s="366" t="s">
        <v>437</v>
      </c>
      <c r="I10" s="392" t="s">
        <v>193</v>
      </c>
    </row>
    <row r="11" spans="1:9" ht="105" x14ac:dyDescent="0.25">
      <c r="A11" s="316" t="s">
        <v>242</v>
      </c>
      <c r="B11" s="369">
        <v>147</v>
      </c>
      <c r="C11" s="317" t="s">
        <v>4</v>
      </c>
      <c r="D11" s="321" t="s">
        <v>137</v>
      </c>
      <c r="E11" s="318" t="s">
        <v>452</v>
      </c>
      <c r="F11" s="318" t="s">
        <v>438</v>
      </c>
      <c r="G11" s="318" t="s">
        <v>436</v>
      </c>
      <c r="H11" s="366"/>
      <c r="I11" s="392" t="s">
        <v>193</v>
      </c>
    </row>
    <row r="12" spans="1:9" ht="68.25" customHeight="1" x14ac:dyDescent="0.25">
      <c r="A12" s="316" t="s">
        <v>497</v>
      </c>
      <c r="B12" s="369">
        <v>20</v>
      </c>
      <c r="C12" s="317" t="s">
        <v>4</v>
      </c>
      <c r="D12" s="321" t="s">
        <v>137</v>
      </c>
      <c r="E12" s="318"/>
      <c r="F12" s="318" t="s">
        <v>514</v>
      </c>
      <c r="G12" s="318" t="s">
        <v>455</v>
      </c>
      <c r="H12" s="318"/>
      <c r="I12" s="392" t="s">
        <v>193</v>
      </c>
    </row>
    <row r="13" spans="1:9" ht="159" customHeight="1" x14ac:dyDescent="0.25">
      <c r="A13" s="316" t="s">
        <v>491</v>
      </c>
      <c r="B13" s="369">
        <v>101.5</v>
      </c>
      <c r="C13" s="317" t="s">
        <v>4</v>
      </c>
      <c r="D13" s="321" t="s">
        <v>544</v>
      </c>
      <c r="E13" s="318"/>
      <c r="F13" s="318" t="s">
        <v>133</v>
      </c>
      <c r="G13" s="318" t="s">
        <v>464</v>
      </c>
      <c r="H13" s="318"/>
      <c r="I13" s="392" t="s">
        <v>193</v>
      </c>
    </row>
    <row r="14" spans="1:9" s="351" customFormat="1" ht="30" x14ac:dyDescent="0.25">
      <c r="A14" s="349" t="s">
        <v>511</v>
      </c>
      <c r="B14" s="370">
        <v>1</v>
      </c>
      <c r="C14" s="358" t="s">
        <v>4</v>
      </c>
      <c r="D14" s="321" t="s">
        <v>137</v>
      </c>
      <c r="E14" s="350"/>
      <c r="F14" s="333"/>
      <c r="G14" s="318" t="s">
        <v>457</v>
      </c>
      <c r="H14" s="364" t="s">
        <v>546</v>
      </c>
      <c r="I14" s="392" t="s">
        <v>193</v>
      </c>
    </row>
    <row r="15" spans="1:9" ht="30" x14ac:dyDescent="0.25">
      <c r="A15" s="349" t="s">
        <v>504</v>
      </c>
      <c r="B15" s="370">
        <v>0</v>
      </c>
      <c r="C15" s="358" t="s">
        <v>4</v>
      </c>
      <c r="D15" s="321" t="s">
        <v>137</v>
      </c>
      <c r="E15" s="352"/>
      <c r="F15" s="333"/>
      <c r="G15" s="318" t="s">
        <v>457</v>
      </c>
      <c r="H15" s="318" t="s">
        <v>570</v>
      </c>
      <c r="I15" s="392" t="s">
        <v>193</v>
      </c>
    </row>
    <row r="16" spans="1:9" ht="45" x14ac:dyDescent="0.25">
      <c r="A16" s="349" t="s">
        <v>505</v>
      </c>
      <c r="B16" s="370">
        <v>0</v>
      </c>
      <c r="C16" s="358" t="s">
        <v>4</v>
      </c>
      <c r="D16" s="321" t="s">
        <v>137</v>
      </c>
      <c r="E16" s="352"/>
      <c r="F16" s="333"/>
      <c r="G16" s="318" t="s">
        <v>457</v>
      </c>
      <c r="H16" s="364" t="s">
        <v>532</v>
      </c>
      <c r="I16" s="392" t="s">
        <v>193</v>
      </c>
    </row>
    <row r="17" spans="1:9" ht="45" x14ac:dyDescent="0.25">
      <c r="A17" s="349" t="s">
        <v>506</v>
      </c>
      <c r="B17" s="370">
        <v>0</v>
      </c>
      <c r="C17" s="358" t="s">
        <v>4</v>
      </c>
      <c r="D17" s="321" t="s">
        <v>137</v>
      </c>
      <c r="E17" s="352"/>
      <c r="F17" s="333"/>
      <c r="G17" s="364" t="s">
        <v>483</v>
      </c>
      <c r="H17" s="364" t="s">
        <v>515</v>
      </c>
      <c r="I17" s="392" t="s">
        <v>193</v>
      </c>
    </row>
    <row r="18" spans="1:9" ht="30" x14ac:dyDescent="0.25">
      <c r="A18" s="316" t="s">
        <v>246</v>
      </c>
      <c r="B18" s="369">
        <v>1</v>
      </c>
      <c r="C18" s="317" t="s">
        <v>4</v>
      </c>
      <c r="D18" s="321" t="s">
        <v>137</v>
      </c>
      <c r="E18" s="318"/>
      <c r="F18" s="318" t="s">
        <v>7</v>
      </c>
      <c r="G18" s="318" t="s">
        <v>454</v>
      </c>
      <c r="H18" s="318"/>
      <c r="I18" s="392" t="s">
        <v>193</v>
      </c>
    </row>
    <row r="19" spans="1:9" s="351" customFormat="1" ht="60" x14ac:dyDescent="0.25">
      <c r="A19" s="316" t="s">
        <v>508</v>
      </c>
      <c r="B19" s="369">
        <v>8</v>
      </c>
      <c r="C19" s="317" t="s">
        <v>4</v>
      </c>
      <c r="D19" s="321" t="s">
        <v>137</v>
      </c>
      <c r="E19" s="321"/>
      <c r="F19" s="318" t="s">
        <v>564</v>
      </c>
      <c r="G19" s="318" t="s">
        <v>483</v>
      </c>
      <c r="H19" s="318" t="s">
        <v>545</v>
      </c>
      <c r="I19" s="392" t="s">
        <v>193</v>
      </c>
    </row>
    <row r="20" spans="1:9" ht="31.5" customHeight="1" x14ac:dyDescent="0.25">
      <c r="A20" s="316" t="s">
        <v>498</v>
      </c>
      <c r="B20" s="369">
        <v>1.3</v>
      </c>
      <c r="C20" s="317" t="s">
        <v>478</v>
      </c>
      <c r="D20" s="321" t="s">
        <v>137</v>
      </c>
      <c r="E20" s="318"/>
      <c r="F20" s="318"/>
      <c r="G20" s="318" t="s">
        <v>483</v>
      </c>
      <c r="H20" s="366" t="s">
        <v>547</v>
      </c>
      <c r="I20" s="392" t="s">
        <v>193</v>
      </c>
    </row>
    <row r="21" spans="1:9" ht="45" x14ac:dyDescent="0.25">
      <c r="A21" s="316" t="s">
        <v>247</v>
      </c>
      <c r="B21" s="369">
        <v>2.1</v>
      </c>
      <c r="C21" s="317" t="s">
        <v>10</v>
      </c>
      <c r="D21" s="321" t="s">
        <v>137</v>
      </c>
      <c r="E21" s="318"/>
      <c r="F21" s="318" t="s">
        <v>439</v>
      </c>
      <c r="G21" s="318" t="s">
        <v>456</v>
      </c>
      <c r="H21" s="318" t="s">
        <v>548</v>
      </c>
      <c r="I21" s="387" t="s">
        <v>198</v>
      </c>
    </row>
    <row r="22" spans="1:9" ht="30" x14ac:dyDescent="0.25">
      <c r="A22" s="316" t="s">
        <v>519</v>
      </c>
      <c r="B22" s="369">
        <v>10</v>
      </c>
      <c r="C22" s="317" t="s">
        <v>10</v>
      </c>
      <c r="D22" s="321" t="s">
        <v>137</v>
      </c>
      <c r="E22" s="318"/>
      <c r="F22" s="318"/>
      <c r="G22" s="318" t="s">
        <v>524</v>
      </c>
      <c r="H22" s="318"/>
      <c r="I22" s="387" t="s">
        <v>198</v>
      </c>
    </row>
    <row r="23" spans="1:9" ht="36" customHeight="1" x14ac:dyDescent="0.25">
      <c r="A23" s="344" t="s">
        <v>512</v>
      </c>
      <c r="B23" s="381">
        <f>SUM(B24:B29)</f>
        <v>139.45999999999998</v>
      </c>
      <c r="C23" s="343"/>
      <c r="D23" s="354"/>
      <c r="E23" s="343"/>
      <c r="F23" s="365"/>
      <c r="G23" s="365"/>
      <c r="H23" s="365"/>
      <c r="I23" s="386"/>
    </row>
    <row r="24" spans="1:9" ht="60" x14ac:dyDescent="0.25">
      <c r="A24" s="316" t="s">
        <v>433</v>
      </c>
      <c r="B24" s="369">
        <v>101.4</v>
      </c>
      <c r="C24" s="317" t="s">
        <v>8</v>
      </c>
      <c r="D24" s="321" t="s">
        <v>137</v>
      </c>
      <c r="E24" s="321"/>
      <c r="F24" s="318" t="s">
        <v>525</v>
      </c>
      <c r="G24" s="318" t="s">
        <v>549</v>
      </c>
      <c r="H24" s="366"/>
      <c r="I24" s="387" t="s">
        <v>198</v>
      </c>
    </row>
    <row r="25" spans="1:9" ht="90" x14ac:dyDescent="0.25">
      <c r="A25" s="316" t="s">
        <v>531</v>
      </c>
      <c r="B25" s="369">
        <v>1</v>
      </c>
      <c r="C25" s="317" t="s">
        <v>4</v>
      </c>
      <c r="D25" s="321" t="s">
        <v>137</v>
      </c>
      <c r="E25" s="317"/>
      <c r="F25" s="256" t="s">
        <v>568</v>
      </c>
      <c r="G25" s="366" t="s">
        <v>483</v>
      </c>
      <c r="H25" s="366" t="s">
        <v>546</v>
      </c>
      <c r="I25" s="392" t="s">
        <v>193</v>
      </c>
    </row>
    <row r="26" spans="1:9" ht="81.75" customHeight="1" x14ac:dyDescent="0.25">
      <c r="A26" s="316" t="s">
        <v>250</v>
      </c>
      <c r="B26" s="371">
        <v>30.86</v>
      </c>
      <c r="C26" s="317" t="s">
        <v>4</v>
      </c>
      <c r="D26" s="321" t="s">
        <v>137</v>
      </c>
      <c r="E26" s="321"/>
      <c r="F26" s="379" t="s">
        <v>554</v>
      </c>
      <c r="G26" s="318" t="s">
        <v>457</v>
      </c>
      <c r="H26" s="379" t="s">
        <v>572</v>
      </c>
      <c r="I26" s="392" t="s">
        <v>193</v>
      </c>
    </row>
    <row r="27" spans="1:9" ht="124.5" customHeight="1" x14ac:dyDescent="0.25">
      <c r="A27" s="316" t="s">
        <v>251</v>
      </c>
      <c r="B27" s="371">
        <v>4.2</v>
      </c>
      <c r="C27" s="317" t="s">
        <v>8</v>
      </c>
      <c r="D27" s="321" t="s">
        <v>137</v>
      </c>
      <c r="E27" s="321"/>
      <c r="F27" s="318" t="s">
        <v>441</v>
      </c>
      <c r="G27" s="318" t="s">
        <v>458</v>
      </c>
      <c r="H27" s="366" t="s">
        <v>440</v>
      </c>
      <c r="I27" s="389" t="s">
        <v>196</v>
      </c>
    </row>
    <row r="28" spans="1:9" x14ac:dyDescent="0.25">
      <c r="A28" s="316" t="s">
        <v>481</v>
      </c>
      <c r="B28" s="371">
        <v>1</v>
      </c>
      <c r="C28" s="317" t="s">
        <v>8</v>
      </c>
      <c r="D28" s="321" t="s">
        <v>137</v>
      </c>
      <c r="E28" s="321"/>
      <c r="F28" s="318"/>
      <c r="G28" s="366" t="s">
        <v>482</v>
      </c>
      <c r="H28" s="318" t="s">
        <v>546</v>
      </c>
      <c r="I28" s="392" t="s">
        <v>193</v>
      </c>
    </row>
    <row r="29" spans="1:9" s="356" customFormat="1" ht="28.5" customHeight="1" x14ac:dyDescent="0.25">
      <c r="A29" s="355" t="s">
        <v>510</v>
      </c>
      <c r="B29" s="372">
        <v>1</v>
      </c>
      <c r="C29" s="360" t="s">
        <v>8</v>
      </c>
      <c r="D29" s="355" t="s">
        <v>137</v>
      </c>
      <c r="E29" s="355"/>
      <c r="F29" s="367" t="s">
        <v>517</v>
      </c>
      <c r="G29" s="367" t="s">
        <v>530</v>
      </c>
      <c r="H29" s="367" t="s">
        <v>518</v>
      </c>
      <c r="I29" s="389" t="s">
        <v>196</v>
      </c>
    </row>
    <row r="30" spans="1:9" ht="33" customHeight="1" x14ac:dyDescent="0.25">
      <c r="A30" s="344" t="s">
        <v>562</v>
      </c>
      <c r="B30" s="381">
        <f>SUM(B31:B37)</f>
        <v>392.1</v>
      </c>
      <c r="C30" s="343"/>
      <c r="D30" s="354"/>
      <c r="E30" s="343"/>
      <c r="F30" s="365"/>
      <c r="G30" s="365"/>
      <c r="H30" s="365"/>
      <c r="I30" s="365"/>
    </row>
    <row r="31" spans="1:9" ht="105" x14ac:dyDescent="0.25">
      <c r="A31" s="316" t="s">
        <v>432</v>
      </c>
      <c r="B31" s="369">
        <v>35</v>
      </c>
      <c r="C31" s="317" t="s">
        <v>4</v>
      </c>
      <c r="D31" s="321" t="s">
        <v>137</v>
      </c>
      <c r="E31" s="317"/>
      <c r="F31" s="318" t="s">
        <v>442</v>
      </c>
      <c r="G31" s="366" t="s">
        <v>461</v>
      </c>
      <c r="H31" s="366"/>
      <c r="I31" s="387" t="s">
        <v>198</v>
      </c>
    </row>
    <row r="32" spans="1:9" ht="105" x14ac:dyDescent="0.25">
      <c r="A32" s="316" t="s">
        <v>434</v>
      </c>
      <c r="B32" s="369">
        <v>273</v>
      </c>
      <c r="C32" s="317" t="s">
        <v>4</v>
      </c>
      <c r="D32" s="321" t="s">
        <v>137</v>
      </c>
      <c r="E32" s="317"/>
      <c r="F32" s="318" t="s">
        <v>56</v>
      </c>
      <c r="G32" s="366" t="s">
        <v>526</v>
      </c>
      <c r="H32" s="366" t="s">
        <v>224</v>
      </c>
      <c r="I32" s="387" t="s">
        <v>198</v>
      </c>
    </row>
    <row r="33" spans="1:9" ht="75" x14ac:dyDescent="0.25">
      <c r="A33" s="316" t="s">
        <v>431</v>
      </c>
      <c r="B33" s="369">
        <v>0</v>
      </c>
      <c r="C33" s="317" t="s">
        <v>4</v>
      </c>
      <c r="D33" s="321" t="s">
        <v>137</v>
      </c>
      <c r="E33" s="317"/>
      <c r="F33" s="318" t="s">
        <v>60</v>
      </c>
      <c r="G33" s="318" t="s">
        <v>460</v>
      </c>
      <c r="H33" s="366" t="s">
        <v>443</v>
      </c>
      <c r="I33" s="387" t="s">
        <v>198</v>
      </c>
    </row>
    <row r="34" spans="1:9" ht="75" x14ac:dyDescent="0.25">
      <c r="A34" s="316" t="s">
        <v>533</v>
      </c>
      <c r="B34" s="369">
        <v>40</v>
      </c>
      <c r="C34" s="317" t="s">
        <v>4</v>
      </c>
      <c r="D34" s="321" t="s">
        <v>137</v>
      </c>
      <c r="E34" s="317"/>
      <c r="F34" s="318" t="s">
        <v>534</v>
      </c>
      <c r="G34" s="366" t="s">
        <v>459</v>
      </c>
      <c r="H34" s="366" t="s">
        <v>67</v>
      </c>
      <c r="I34" s="387" t="s">
        <v>198</v>
      </c>
    </row>
    <row r="35" spans="1:9" ht="45" x14ac:dyDescent="0.25">
      <c r="A35" s="321" t="s">
        <v>430</v>
      </c>
      <c r="B35" s="373">
        <v>43</v>
      </c>
      <c r="C35" s="317" t="s">
        <v>4</v>
      </c>
      <c r="D35" s="321" t="s">
        <v>137</v>
      </c>
      <c r="E35" s="322"/>
      <c r="F35" s="318" t="s">
        <v>429</v>
      </c>
      <c r="G35" s="318" t="s">
        <v>527</v>
      </c>
      <c r="H35" s="318"/>
      <c r="I35" s="385" t="s">
        <v>193</v>
      </c>
    </row>
    <row r="36" spans="1:9" s="353" customFormat="1" ht="72.75" customHeight="1" x14ac:dyDescent="0.25">
      <c r="A36" s="318" t="s">
        <v>509</v>
      </c>
      <c r="B36" s="369">
        <v>0.1</v>
      </c>
      <c r="C36" s="317" t="s">
        <v>4</v>
      </c>
      <c r="D36" s="321" t="s">
        <v>137</v>
      </c>
      <c r="E36" s="318"/>
      <c r="F36" s="379" t="s">
        <v>569</v>
      </c>
      <c r="G36" s="318" t="s">
        <v>516</v>
      </c>
      <c r="H36" s="318"/>
      <c r="I36" s="392" t="s">
        <v>193</v>
      </c>
    </row>
    <row r="37" spans="1:9" ht="75" x14ac:dyDescent="0.25">
      <c r="A37" s="316" t="s">
        <v>256</v>
      </c>
      <c r="B37" s="369">
        <v>1</v>
      </c>
      <c r="C37" s="317" t="s">
        <v>19</v>
      </c>
      <c r="D37" s="321" t="s">
        <v>137</v>
      </c>
      <c r="E37" s="317"/>
      <c r="F37" s="318" t="s">
        <v>18</v>
      </c>
      <c r="G37" s="318" t="s">
        <v>462</v>
      </c>
      <c r="H37" s="318" t="s">
        <v>550</v>
      </c>
      <c r="I37" s="389" t="s">
        <v>196</v>
      </c>
    </row>
    <row r="38" spans="1:9" ht="33" customHeight="1" x14ac:dyDescent="0.25">
      <c r="A38" s="344" t="s">
        <v>318</v>
      </c>
      <c r="B38" s="381">
        <f>SUM(B39:B47)</f>
        <v>185.4</v>
      </c>
      <c r="C38" s="343"/>
      <c r="D38" s="354"/>
      <c r="E38" s="343"/>
      <c r="F38" s="365"/>
      <c r="G38" s="365"/>
      <c r="H38" s="365"/>
      <c r="I38" s="365"/>
    </row>
    <row r="39" spans="1:9" ht="206.25" customHeight="1" x14ac:dyDescent="0.25">
      <c r="A39" s="316" t="s">
        <v>259</v>
      </c>
      <c r="B39" s="369">
        <v>30</v>
      </c>
      <c r="C39" s="317" t="s">
        <v>4</v>
      </c>
      <c r="D39" s="321" t="s">
        <v>137</v>
      </c>
      <c r="E39" s="317"/>
      <c r="F39" s="318" t="s">
        <v>68</v>
      </c>
      <c r="G39" s="366" t="s">
        <v>521</v>
      </c>
      <c r="H39" s="366" t="s">
        <v>522</v>
      </c>
      <c r="I39" s="389" t="s">
        <v>196</v>
      </c>
    </row>
    <row r="40" spans="1:9" ht="112.5" customHeight="1" x14ac:dyDescent="0.25">
      <c r="A40" s="316" t="s">
        <v>499</v>
      </c>
      <c r="B40" s="369">
        <v>2.7</v>
      </c>
      <c r="C40" s="317" t="s">
        <v>4</v>
      </c>
      <c r="D40" s="321" t="s">
        <v>137</v>
      </c>
      <c r="E40" s="317"/>
      <c r="F40" s="379" t="s">
        <v>559</v>
      </c>
      <c r="G40" s="366" t="s">
        <v>457</v>
      </c>
      <c r="H40" s="366" t="s">
        <v>551</v>
      </c>
      <c r="I40" s="387" t="s">
        <v>198</v>
      </c>
    </row>
    <row r="41" spans="1:9" ht="90" x14ac:dyDescent="0.25">
      <c r="A41" s="316" t="s">
        <v>260</v>
      </c>
      <c r="B41" s="369">
        <v>14</v>
      </c>
      <c r="C41" s="317" t="s">
        <v>4</v>
      </c>
      <c r="D41" s="321" t="s">
        <v>137</v>
      </c>
      <c r="E41" s="317"/>
      <c r="F41" s="318" t="s">
        <v>72</v>
      </c>
      <c r="G41" s="366" t="s">
        <v>535</v>
      </c>
      <c r="H41" s="318"/>
      <c r="I41" s="387" t="s">
        <v>198</v>
      </c>
    </row>
    <row r="42" spans="1:9" ht="150" x14ac:dyDescent="0.25">
      <c r="A42" s="316" t="s">
        <v>552</v>
      </c>
      <c r="B42" s="369">
        <v>97.7</v>
      </c>
      <c r="C42" s="317" t="s">
        <v>20</v>
      </c>
      <c r="D42" s="321" t="s">
        <v>573</v>
      </c>
      <c r="E42" s="317"/>
      <c r="F42" s="318" t="s">
        <v>206</v>
      </c>
      <c r="G42" s="366" t="s">
        <v>465</v>
      </c>
      <c r="H42" s="377" t="s">
        <v>574</v>
      </c>
      <c r="I42" s="392" t="s">
        <v>193</v>
      </c>
    </row>
    <row r="43" spans="1:9" ht="90" x14ac:dyDescent="0.25">
      <c r="A43" s="316" t="s">
        <v>492</v>
      </c>
      <c r="B43" s="369">
        <v>5</v>
      </c>
      <c r="C43" s="317" t="s">
        <v>4</v>
      </c>
      <c r="D43" s="321" t="s">
        <v>137</v>
      </c>
      <c r="E43" s="317"/>
      <c r="F43" s="318" t="s">
        <v>528</v>
      </c>
      <c r="G43" s="318" t="s">
        <v>466</v>
      </c>
      <c r="H43" s="376"/>
      <c r="I43" s="392" t="s">
        <v>193</v>
      </c>
    </row>
    <row r="44" spans="1:9" ht="30" x14ac:dyDescent="0.25">
      <c r="A44" s="316" t="s">
        <v>262</v>
      </c>
      <c r="B44" s="369">
        <v>1</v>
      </c>
      <c r="C44" s="317" t="s">
        <v>8</v>
      </c>
      <c r="D44" s="321" t="s">
        <v>137</v>
      </c>
      <c r="E44" s="317"/>
      <c r="F44" s="318" t="s">
        <v>105</v>
      </c>
      <c r="G44" s="366"/>
      <c r="H44" s="366"/>
      <c r="I44" s="387" t="s">
        <v>198</v>
      </c>
    </row>
    <row r="45" spans="1:9" ht="45" x14ac:dyDescent="0.25">
      <c r="A45" s="316" t="s">
        <v>494</v>
      </c>
      <c r="B45" s="369">
        <v>25</v>
      </c>
      <c r="C45" s="317" t="s">
        <v>478</v>
      </c>
      <c r="D45" s="321" t="s">
        <v>137</v>
      </c>
      <c r="E45" s="317"/>
      <c r="F45" s="318"/>
      <c r="G45" s="366" t="s">
        <v>479</v>
      </c>
      <c r="H45" s="366"/>
      <c r="I45" s="392" t="s">
        <v>193</v>
      </c>
    </row>
    <row r="46" spans="1:9" x14ac:dyDescent="0.25">
      <c r="A46" s="316" t="s">
        <v>480</v>
      </c>
      <c r="B46" s="369">
        <v>0.5</v>
      </c>
      <c r="C46" s="317" t="s">
        <v>478</v>
      </c>
      <c r="D46" s="321" t="s">
        <v>137</v>
      </c>
      <c r="E46" s="317"/>
      <c r="F46" s="318"/>
      <c r="G46" s="366" t="s">
        <v>456</v>
      </c>
      <c r="H46" s="366"/>
      <c r="I46" s="389" t="s">
        <v>196</v>
      </c>
    </row>
    <row r="47" spans="1:9" ht="36.75" customHeight="1" x14ac:dyDescent="0.25">
      <c r="A47" s="321" t="s">
        <v>399</v>
      </c>
      <c r="B47" s="369">
        <v>9.5</v>
      </c>
      <c r="C47" s="317" t="s">
        <v>4</v>
      </c>
      <c r="D47" s="321" t="s">
        <v>137</v>
      </c>
      <c r="E47" s="321"/>
      <c r="F47" s="318" t="s">
        <v>448</v>
      </c>
      <c r="G47" s="318" t="s">
        <v>463</v>
      </c>
      <c r="H47" s="318"/>
      <c r="I47" s="392" t="s">
        <v>193</v>
      </c>
    </row>
    <row r="48" spans="1:9" ht="34.5" customHeight="1" x14ac:dyDescent="0.25">
      <c r="A48" s="345" t="s">
        <v>447</v>
      </c>
      <c r="B48" s="381">
        <f>SUM(B49:B58)</f>
        <v>449.49999999999994</v>
      </c>
      <c r="C48" s="343"/>
      <c r="D48" s="362"/>
      <c r="E48" s="346"/>
      <c r="F48" s="365"/>
      <c r="G48" s="365"/>
      <c r="H48" s="365"/>
      <c r="I48" s="365"/>
    </row>
    <row r="49" spans="1:9" ht="225" x14ac:dyDescent="0.25">
      <c r="A49" s="318" t="s">
        <v>486</v>
      </c>
      <c r="B49" s="369">
        <v>327.9</v>
      </c>
      <c r="C49" s="320" t="s">
        <v>20</v>
      </c>
      <c r="D49" s="363" t="s">
        <v>536</v>
      </c>
      <c r="E49" s="320"/>
      <c r="F49" s="368" t="s">
        <v>428</v>
      </c>
      <c r="G49" s="363" t="s">
        <v>520</v>
      </c>
      <c r="H49" s="368" t="s">
        <v>450</v>
      </c>
      <c r="I49" s="388" t="s">
        <v>198</v>
      </c>
    </row>
    <row r="50" spans="1:9" ht="197.25" customHeight="1" x14ac:dyDescent="0.25">
      <c r="A50" s="321" t="s">
        <v>500</v>
      </c>
      <c r="B50" s="369">
        <v>56</v>
      </c>
      <c r="C50" s="320" t="s">
        <v>20</v>
      </c>
      <c r="D50" s="363" t="s">
        <v>137</v>
      </c>
      <c r="E50" s="363" t="s">
        <v>507</v>
      </c>
      <c r="F50" s="368" t="s">
        <v>444</v>
      </c>
      <c r="G50" s="368" t="s">
        <v>467</v>
      </c>
      <c r="H50" s="363" t="s">
        <v>575</v>
      </c>
      <c r="I50" s="393" t="s">
        <v>193</v>
      </c>
    </row>
    <row r="51" spans="1:9" ht="145.5" customHeight="1" x14ac:dyDescent="0.25">
      <c r="A51" s="321" t="s">
        <v>265</v>
      </c>
      <c r="B51" s="369">
        <v>14</v>
      </c>
      <c r="C51" s="320" t="s">
        <v>20</v>
      </c>
      <c r="D51" s="363" t="s">
        <v>137</v>
      </c>
      <c r="E51" s="320"/>
      <c r="F51" s="368" t="s">
        <v>537</v>
      </c>
      <c r="G51" s="368" t="s">
        <v>468</v>
      </c>
      <c r="H51" s="368"/>
      <c r="I51" s="388" t="s">
        <v>198</v>
      </c>
    </row>
    <row r="52" spans="1:9" ht="70.5" customHeight="1" x14ac:dyDescent="0.25">
      <c r="A52" s="321" t="s">
        <v>300</v>
      </c>
      <c r="B52" s="369">
        <v>5.4</v>
      </c>
      <c r="C52" s="320" t="s">
        <v>20</v>
      </c>
      <c r="D52" s="363" t="s">
        <v>137</v>
      </c>
      <c r="E52" s="320"/>
      <c r="F52" s="368" t="s">
        <v>445</v>
      </c>
      <c r="G52" s="368" t="s">
        <v>538</v>
      </c>
      <c r="H52" s="368"/>
      <c r="I52" s="393" t="s">
        <v>193</v>
      </c>
    </row>
    <row r="53" spans="1:9" ht="120" x14ac:dyDescent="0.25">
      <c r="A53" s="318" t="s">
        <v>266</v>
      </c>
      <c r="B53" s="369">
        <v>4.2</v>
      </c>
      <c r="C53" s="320" t="s">
        <v>20</v>
      </c>
      <c r="D53" s="363" t="s">
        <v>137</v>
      </c>
      <c r="E53" s="320"/>
      <c r="F53" s="368" t="s">
        <v>446</v>
      </c>
      <c r="G53" s="368" t="s">
        <v>366</v>
      </c>
      <c r="H53" s="368"/>
      <c r="I53" s="388" t="s">
        <v>198</v>
      </c>
    </row>
    <row r="54" spans="1:9" ht="135" x14ac:dyDescent="0.25">
      <c r="A54" s="318" t="s">
        <v>489</v>
      </c>
      <c r="B54" s="369">
        <v>1.3</v>
      </c>
      <c r="C54" s="320" t="s">
        <v>20</v>
      </c>
      <c r="D54" s="363" t="s">
        <v>137</v>
      </c>
      <c r="E54" s="320" t="s">
        <v>453</v>
      </c>
      <c r="F54" s="368" t="s">
        <v>580</v>
      </c>
      <c r="G54" s="368" t="s">
        <v>502</v>
      </c>
      <c r="H54" s="368" t="s">
        <v>579</v>
      </c>
      <c r="I54" s="388" t="s">
        <v>198</v>
      </c>
    </row>
    <row r="55" spans="1:9" ht="47.25" customHeight="1" x14ac:dyDescent="0.25">
      <c r="A55" s="318" t="s">
        <v>539</v>
      </c>
      <c r="B55" s="369">
        <v>0.4</v>
      </c>
      <c r="C55" s="320" t="s">
        <v>20</v>
      </c>
      <c r="D55" s="363" t="s">
        <v>137</v>
      </c>
      <c r="E55" s="320"/>
      <c r="F55" s="383" t="s">
        <v>555</v>
      </c>
      <c r="G55" s="368" t="s">
        <v>457</v>
      </c>
      <c r="H55" s="368" t="s">
        <v>576</v>
      </c>
      <c r="I55" s="393" t="s">
        <v>193</v>
      </c>
    </row>
    <row r="56" spans="1:9" ht="44.25" customHeight="1" x14ac:dyDescent="0.25">
      <c r="A56" s="318" t="s">
        <v>490</v>
      </c>
      <c r="B56" s="369">
        <v>5</v>
      </c>
      <c r="C56" s="320" t="s">
        <v>20</v>
      </c>
      <c r="D56" s="363" t="s">
        <v>137</v>
      </c>
      <c r="E56" s="320"/>
      <c r="F56" s="256" t="s">
        <v>563</v>
      </c>
      <c r="G56" s="368" t="s">
        <v>456</v>
      </c>
      <c r="H56" s="368"/>
      <c r="I56" s="393" t="s">
        <v>193</v>
      </c>
    </row>
    <row r="57" spans="1:9" ht="54.75" customHeight="1" x14ac:dyDescent="0.25">
      <c r="A57" s="318" t="s">
        <v>488</v>
      </c>
      <c r="B57" s="369">
        <v>0.3</v>
      </c>
      <c r="C57" s="320" t="s">
        <v>20</v>
      </c>
      <c r="D57" s="363" t="s">
        <v>137</v>
      </c>
      <c r="E57" s="320"/>
      <c r="F57" s="383" t="s">
        <v>558</v>
      </c>
      <c r="G57" s="368" t="s">
        <v>540</v>
      </c>
      <c r="H57" s="368"/>
      <c r="I57" s="390" t="s">
        <v>196</v>
      </c>
    </row>
    <row r="58" spans="1:9" ht="44.25" customHeight="1" x14ac:dyDescent="0.25">
      <c r="A58" s="318" t="s">
        <v>487</v>
      </c>
      <c r="B58" s="369">
        <v>35</v>
      </c>
      <c r="C58" s="320" t="s">
        <v>20</v>
      </c>
      <c r="D58" s="363" t="s">
        <v>137</v>
      </c>
      <c r="E58" s="320"/>
      <c r="F58" s="368"/>
      <c r="G58" s="368" t="s">
        <v>540</v>
      </c>
      <c r="H58" s="368"/>
      <c r="I58" s="393" t="s">
        <v>193</v>
      </c>
    </row>
    <row r="59" spans="1:9" ht="39.75" customHeight="1" x14ac:dyDescent="0.25">
      <c r="A59" s="345" t="s">
        <v>449</v>
      </c>
      <c r="B59" s="381">
        <f>SUM(B60:B64)</f>
        <v>160.4</v>
      </c>
      <c r="C59" s="343"/>
      <c r="D59" s="362"/>
      <c r="E59" s="346"/>
      <c r="F59" s="365"/>
      <c r="G59" s="365"/>
      <c r="H59" s="365"/>
      <c r="I59" s="365"/>
    </row>
    <row r="60" spans="1:9" ht="105.75" customHeight="1" x14ac:dyDescent="0.25">
      <c r="A60" s="321" t="s">
        <v>541</v>
      </c>
      <c r="B60" s="370">
        <v>5</v>
      </c>
      <c r="C60" s="317" t="s">
        <v>19</v>
      </c>
      <c r="D60" s="321" t="s">
        <v>137</v>
      </c>
      <c r="E60" s="318"/>
      <c r="F60" s="318" t="s">
        <v>577</v>
      </c>
      <c r="G60" s="318" t="s">
        <v>471</v>
      </c>
      <c r="H60" s="318" t="s">
        <v>578</v>
      </c>
      <c r="I60" s="389" t="s">
        <v>196</v>
      </c>
    </row>
    <row r="61" spans="1:9" ht="110.25" customHeight="1" x14ac:dyDescent="0.25">
      <c r="A61" s="321" t="s">
        <v>24</v>
      </c>
      <c r="B61" s="369">
        <v>20</v>
      </c>
      <c r="C61" s="317" t="s">
        <v>19</v>
      </c>
      <c r="D61" s="321" t="s">
        <v>137</v>
      </c>
      <c r="E61" s="331"/>
      <c r="F61" s="318"/>
      <c r="G61" s="364" t="s">
        <v>553</v>
      </c>
      <c r="H61" s="318" t="s">
        <v>582</v>
      </c>
      <c r="I61" s="389" t="s">
        <v>196</v>
      </c>
    </row>
    <row r="62" spans="1:9" ht="99.75" customHeight="1" x14ac:dyDescent="0.25">
      <c r="A62" s="321" t="s">
        <v>26</v>
      </c>
      <c r="B62" s="369">
        <v>130</v>
      </c>
      <c r="C62" s="317" t="s">
        <v>19</v>
      </c>
      <c r="D62" s="321" t="s">
        <v>137</v>
      </c>
      <c r="E62" s="331"/>
      <c r="F62" s="364" t="s">
        <v>581</v>
      </c>
      <c r="G62" s="318" t="s">
        <v>472</v>
      </c>
      <c r="H62" s="318" t="s">
        <v>582</v>
      </c>
      <c r="I62" s="391" t="s">
        <v>196</v>
      </c>
    </row>
    <row r="63" spans="1:9" ht="101.25" customHeight="1" x14ac:dyDescent="0.25">
      <c r="A63" s="321" t="s">
        <v>27</v>
      </c>
      <c r="B63" s="369">
        <v>3</v>
      </c>
      <c r="C63" s="317" t="s">
        <v>19</v>
      </c>
      <c r="D63" s="321" t="s">
        <v>137</v>
      </c>
      <c r="E63" s="331"/>
      <c r="F63" s="318" t="s">
        <v>469</v>
      </c>
      <c r="G63" s="318" t="s">
        <v>473</v>
      </c>
      <c r="H63" s="318" t="s">
        <v>582</v>
      </c>
      <c r="I63" s="389" t="s">
        <v>196</v>
      </c>
    </row>
    <row r="64" spans="1:9" ht="53.25" x14ac:dyDescent="0.25">
      <c r="A64" s="321" t="s">
        <v>557</v>
      </c>
      <c r="B64" s="369">
        <v>2.4</v>
      </c>
      <c r="C64" s="317" t="s">
        <v>19</v>
      </c>
      <c r="D64" s="321" t="s">
        <v>137</v>
      </c>
      <c r="E64" s="331"/>
      <c r="F64" s="379" t="s">
        <v>556</v>
      </c>
      <c r="G64" s="318" t="s">
        <v>470</v>
      </c>
      <c r="H64" s="318"/>
      <c r="I64" s="385" t="s">
        <v>193</v>
      </c>
    </row>
    <row r="65" spans="1:9" ht="24.75" customHeight="1" x14ac:dyDescent="0.25">
      <c r="A65" s="347" t="s">
        <v>99</v>
      </c>
      <c r="B65" s="382">
        <f>SUM(B66:B68)</f>
        <v>197.5</v>
      </c>
      <c r="C65" s="343"/>
      <c r="D65" s="362"/>
      <c r="E65" s="346"/>
      <c r="F65" s="365"/>
      <c r="G65" s="365"/>
      <c r="H65" s="365"/>
      <c r="I65" s="365"/>
    </row>
    <row r="66" spans="1:9" ht="88.5" customHeight="1" x14ac:dyDescent="0.25">
      <c r="A66" s="316" t="s">
        <v>79</v>
      </c>
      <c r="B66" s="369">
        <v>29</v>
      </c>
      <c r="C66" s="317" t="s">
        <v>80</v>
      </c>
      <c r="D66" s="321" t="s">
        <v>137</v>
      </c>
      <c r="E66" s="318"/>
      <c r="F66" s="318" t="s">
        <v>82</v>
      </c>
      <c r="G66" s="318" t="s">
        <v>83</v>
      </c>
      <c r="H66" s="318"/>
      <c r="I66" s="389" t="s">
        <v>196</v>
      </c>
    </row>
    <row r="67" spans="1:9" ht="176.25" customHeight="1" x14ac:dyDescent="0.25">
      <c r="A67" s="316" t="s">
        <v>501</v>
      </c>
      <c r="B67" s="369">
        <v>6.5</v>
      </c>
      <c r="C67" s="317" t="s">
        <v>80</v>
      </c>
      <c r="D67" s="321" t="s">
        <v>137</v>
      </c>
      <c r="E67" s="318"/>
      <c r="F67" s="318" t="s">
        <v>88</v>
      </c>
      <c r="G67" s="318" t="s">
        <v>474</v>
      </c>
      <c r="H67" s="318" t="s">
        <v>583</v>
      </c>
      <c r="I67" s="392" t="s">
        <v>193</v>
      </c>
    </row>
    <row r="68" spans="1:9" ht="210" x14ac:dyDescent="0.25">
      <c r="A68" s="316" t="s">
        <v>435</v>
      </c>
      <c r="B68" s="369">
        <v>162</v>
      </c>
      <c r="C68" s="317" t="s">
        <v>80</v>
      </c>
      <c r="D68" s="321" t="s">
        <v>137</v>
      </c>
      <c r="E68" s="318"/>
      <c r="F68" s="318" t="s">
        <v>94</v>
      </c>
      <c r="G68" s="318" t="s">
        <v>95</v>
      </c>
      <c r="H68" s="318"/>
      <c r="I68" s="387" t="s">
        <v>198</v>
      </c>
    </row>
    <row r="69" spans="1:9" ht="28.5" customHeight="1" x14ac:dyDescent="0.25">
      <c r="A69" s="348" t="s">
        <v>493</v>
      </c>
      <c r="B69" s="382">
        <f>B70+B71</f>
        <v>5.5</v>
      </c>
      <c r="C69" s="343"/>
      <c r="D69" s="362"/>
      <c r="E69" s="346"/>
      <c r="F69" s="365"/>
      <c r="G69" s="365"/>
      <c r="H69" s="365"/>
      <c r="I69" s="365"/>
    </row>
    <row r="70" spans="1:9" ht="30" x14ac:dyDescent="0.25">
      <c r="A70" s="319" t="s">
        <v>529</v>
      </c>
      <c r="B70" s="373">
        <v>0.5</v>
      </c>
      <c r="C70" s="317" t="s">
        <v>475</v>
      </c>
      <c r="D70" s="321" t="s">
        <v>137</v>
      </c>
      <c r="E70" s="315"/>
      <c r="F70" s="318"/>
      <c r="G70" s="318" t="s">
        <v>456</v>
      </c>
      <c r="H70" s="318" t="s">
        <v>584</v>
      </c>
      <c r="I70" s="391" t="s">
        <v>196</v>
      </c>
    </row>
    <row r="71" spans="1:9" ht="30" x14ac:dyDescent="0.25">
      <c r="A71" s="315" t="s">
        <v>476</v>
      </c>
      <c r="B71" s="374">
        <v>5</v>
      </c>
      <c r="C71" s="358" t="s">
        <v>477</v>
      </c>
      <c r="D71" s="349" t="s">
        <v>137</v>
      </c>
      <c r="F71" s="333"/>
      <c r="G71" s="318" t="s">
        <v>503</v>
      </c>
      <c r="H71" s="364" t="s">
        <v>582</v>
      </c>
      <c r="I71" s="391" t="s">
        <v>196</v>
      </c>
    </row>
    <row r="72" spans="1:9" s="44" customFormat="1" x14ac:dyDescent="0.25">
      <c r="A72" s="323"/>
      <c r="B72" s="323"/>
      <c r="C72" s="357"/>
      <c r="D72" s="75"/>
      <c r="E72" s="75"/>
      <c r="F72" s="75"/>
      <c r="G72" s="75"/>
      <c r="H72" s="75"/>
      <c r="I72" s="75"/>
    </row>
    <row r="73" spans="1:9" s="44" customFormat="1" x14ac:dyDescent="0.25">
      <c r="A73" s="323"/>
      <c r="B73" s="323"/>
      <c r="C73" s="357"/>
      <c r="D73" s="75"/>
      <c r="E73" s="75"/>
      <c r="F73" s="75"/>
      <c r="G73" s="75"/>
      <c r="H73" s="75"/>
      <c r="I73" s="75"/>
    </row>
    <row r="74" spans="1:9" s="45" customFormat="1" ht="127.5" customHeight="1" x14ac:dyDescent="0.25">
      <c r="A74" s="335"/>
      <c r="B74" s="326"/>
      <c r="C74" s="324"/>
      <c r="D74" s="324"/>
      <c r="E74" s="324"/>
      <c r="F74" s="324"/>
      <c r="G74" s="324"/>
      <c r="H74" s="324"/>
      <c r="I74" s="324"/>
    </row>
    <row r="75" spans="1:9" s="45" customFormat="1" x14ac:dyDescent="0.25">
      <c r="A75" s="325"/>
      <c r="B75" s="325"/>
      <c r="C75" s="361"/>
      <c r="D75" s="325"/>
      <c r="E75" s="325"/>
      <c r="F75" s="325"/>
      <c r="G75" s="325"/>
      <c r="H75" s="325"/>
      <c r="I75" s="325"/>
    </row>
    <row r="76" spans="1:9" s="45" customFormat="1" x14ac:dyDescent="0.25">
      <c r="A76" s="327"/>
      <c r="B76" s="325"/>
      <c r="C76" s="361"/>
      <c r="D76" s="325"/>
      <c r="E76" s="325"/>
      <c r="F76" s="325"/>
      <c r="G76" s="325"/>
      <c r="H76" s="325"/>
      <c r="I76" s="325"/>
    </row>
    <row r="77" spans="1:9" s="45" customFormat="1" ht="134.25" customHeight="1" x14ac:dyDescent="0.25">
      <c r="A77" s="337"/>
      <c r="B77" s="328"/>
      <c r="C77" s="324"/>
      <c r="D77" s="328"/>
      <c r="E77" s="328"/>
      <c r="F77" s="328"/>
      <c r="G77" s="330"/>
      <c r="H77" s="330"/>
      <c r="I77" s="328"/>
    </row>
    <row r="78" spans="1:9" s="45" customFormat="1" ht="223.5" customHeight="1" x14ac:dyDescent="0.25">
      <c r="A78" s="337"/>
      <c r="B78" s="328"/>
      <c r="C78" s="324"/>
      <c r="D78" s="328"/>
      <c r="E78" s="328"/>
      <c r="F78" s="328"/>
      <c r="G78" s="330"/>
      <c r="H78" s="338"/>
      <c r="I78" s="328"/>
    </row>
    <row r="79" spans="1:9" s="45" customFormat="1" ht="240" customHeight="1" x14ac:dyDescent="0.25">
      <c r="A79" s="337"/>
      <c r="B79" s="328"/>
      <c r="C79" s="324"/>
      <c r="D79" s="328"/>
      <c r="E79" s="328"/>
      <c r="F79" s="328"/>
      <c r="G79" s="330"/>
      <c r="H79" s="330"/>
      <c r="I79" s="328"/>
    </row>
    <row r="80" spans="1:9" s="45" customFormat="1" x14ac:dyDescent="0.25">
      <c r="A80" s="337"/>
      <c r="B80" s="328"/>
      <c r="C80" s="324"/>
      <c r="D80" s="328"/>
      <c r="E80" s="328"/>
      <c r="F80" s="328"/>
      <c r="G80" s="324"/>
      <c r="H80" s="324"/>
      <c r="I80" s="328"/>
    </row>
    <row r="81" spans="1:9" s="45" customFormat="1" x14ac:dyDescent="0.25">
      <c r="A81" s="326"/>
      <c r="B81" s="324"/>
      <c r="C81" s="324"/>
      <c r="D81" s="328"/>
      <c r="E81" s="328"/>
      <c r="F81" s="328"/>
      <c r="G81" s="324"/>
      <c r="H81" s="324"/>
      <c r="I81" s="325"/>
    </row>
    <row r="82" spans="1:9" s="45" customFormat="1" x14ac:dyDescent="0.25">
      <c r="A82" s="326"/>
      <c r="B82" s="324"/>
      <c r="C82" s="361"/>
      <c r="D82" s="325"/>
      <c r="E82" s="325"/>
      <c r="F82" s="325"/>
      <c r="G82" s="325"/>
      <c r="H82" s="325"/>
      <c r="I82" s="325"/>
    </row>
    <row r="83" spans="1:9" s="45" customFormat="1" ht="42.75" customHeight="1" x14ac:dyDescent="0.25">
      <c r="A83" s="329"/>
      <c r="B83" s="324"/>
      <c r="C83" s="361"/>
      <c r="D83" s="325"/>
      <c r="E83" s="325"/>
      <c r="F83" s="325"/>
      <c r="G83" s="325"/>
      <c r="H83" s="325"/>
      <c r="I83" s="325"/>
    </row>
    <row r="84" spans="1:9" s="45" customFormat="1" ht="161.25" customHeight="1" x14ac:dyDescent="0.25">
      <c r="A84" s="335"/>
      <c r="B84" s="324"/>
      <c r="C84" s="324"/>
      <c r="D84" s="324"/>
      <c r="E84" s="324"/>
      <c r="F84" s="324"/>
      <c r="G84" s="330"/>
      <c r="H84" s="324"/>
      <c r="I84" s="324"/>
    </row>
    <row r="85" spans="1:9" s="45" customFormat="1" ht="84.75" customHeight="1" x14ac:dyDescent="0.25">
      <c r="A85" s="335"/>
      <c r="B85" s="324"/>
      <c r="C85" s="324"/>
      <c r="D85" s="324"/>
      <c r="E85" s="324"/>
      <c r="F85" s="324"/>
      <c r="G85" s="330"/>
      <c r="H85" s="336"/>
      <c r="I85" s="324"/>
    </row>
    <row r="86" spans="1:9" s="45" customFormat="1" ht="147.75" customHeight="1" x14ac:dyDescent="0.25">
      <c r="A86" s="335"/>
      <c r="B86" s="324"/>
      <c r="C86" s="324"/>
      <c r="D86" s="324"/>
      <c r="E86" s="324"/>
      <c r="F86" s="330"/>
      <c r="G86" s="330"/>
      <c r="H86" s="324"/>
      <c r="I86" s="324"/>
    </row>
    <row r="87" spans="1:9" s="45" customFormat="1" ht="122.25" customHeight="1" x14ac:dyDescent="0.25">
      <c r="A87" s="335"/>
      <c r="B87" s="324"/>
      <c r="C87" s="324"/>
      <c r="D87" s="324"/>
      <c r="E87" s="324"/>
      <c r="F87" s="324"/>
      <c r="G87" s="330"/>
      <c r="H87" s="324"/>
      <c r="I87" s="324"/>
    </row>
    <row r="88" spans="1:9" s="45" customFormat="1" ht="137.25" customHeight="1" x14ac:dyDescent="0.25">
      <c r="A88" s="335"/>
      <c r="B88" s="324"/>
      <c r="C88" s="324"/>
      <c r="D88" s="324"/>
      <c r="E88" s="324"/>
      <c r="F88" s="324"/>
      <c r="G88" s="330"/>
      <c r="H88" s="324"/>
      <c r="I88" s="324"/>
    </row>
    <row r="89" spans="1:9" s="45" customFormat="1" ht="98.25" customHeight="1" x14ac:dyDescent="0.25">
      <c r="A89" s="335"/>
      <c r="B89" s="324"/>
      <c r="C89" s="324"/>
      <c r="D89" s="324"/>
      <c r="E89" s="324"/>
      <c r="F89" s="328"/>
      <c r="G89" s="330"/>
      <c r="H89" s="324"/>
      <c r="I89" s="324"/>
    </row>
    <row r="90" spans="1:9" s="45" customFormat="1" ht="131.25" customHeight="1" x14ac:dyDescent="0.25">
      <c r="A90" s="335"/>
      <c r="B90" s="324"/>
      <c r="C90" s="324"/>
      <c r="D90" s="324"/>
      <c r="E90" s="324"/>
      <c r="F90" s="324"/>
      <c r="G90" s="330"/>
      <c r="H90" s="324"/>
      <c r="I90" s="324"/>
    </row>
    <row r="91" spans="1:9" s="45" customFormat="1" ht="123.75" customHeight="1" x14ac:dyDescent="0.25">
      <c r="A91" s="335"/>
      <c r="B91" s="324"/>
      <c r="C91" s="324"/>
      <c r="D91" s="324"/>
      <c r="E91" s="324"/>
      <c r="F91" s="324"/>
      <c r="G91" s="324"/>
      <c r="H91" s="324"/>
      <c r="I91" s="324"/>
    </row>
    <row r="92" spans="1:9" s="45" customFormat="1" ht="24.75" customHeight="1" x14ac:dyDescent="0.25">
      <c r="A92" s="335"/>
      <c r="B92" s="324"/>
      <c r="C92" s="324"/>
      <c r="D92" s="324"/>
      <c r="E92" s="324"/>
      <c r="F92" s="324"/>
      <c r="G92" s="330"/>
      <c r="H92" s="324"/>
      <c r="I92" s="324"/>
    </row>
    <row r="93" spans="1:9" s="45" customFormat="1" ht="111" customHeight="1" x14ac:dyDescent="0.25">
      <c r="A93" s="335"/>
      <c r="B93" s="324"/>
      <c r="C93" s="324"/>
      <c r="D93" s="324"/>
      <c r="E93" s="324"/>
      <c r="F93" s="324"/>
      <c r="G93" s="330"/>
      <c r="H93" s="324"/>
      <c r="I93" s="324"/>
    </row>
    <row r="94" spans="1:9" s="45" customFormat="1" ht="334.5" customHeight="1" x14ac:dyDescent="0.25">
      <c r="A94" s="324"/>
      <c r="B94" s="324"/>
      <c r="C94" s="324"/>
      <c r="D94" s="324"/>
      <c r="E94" s="324"/>
      <c r="F94" s="330"/>
      <c r="G94" s="330"/>
      <c r="H94" s="324"/>
      <c r="I94" s="324"/>
    </row>
    <row r="95" spans="1:9" s="45" customFormat="1" x14ac:dyDescent="0.25">
      <c r="A95" s="339"/>
      <c r="B95" s="324"/>
      <c r="C95" s="324"/>
      <c r="D95" s="324"/>
      <c r="E95" s="324"/>
      <c r="F95" s="324"/>
      <c r="G95" s="324"/>
      <c r="H95" s="324"/>
      <c r="I95" s="324"/>
    </row>
    <row r="96" spans="1:9" s="45" customFormat="1" x14ac:dyDescent="0.25">
      <c r="A96" s="339"/>
      <c r="B96" s="324"/>
      <c r="C96" s="324"/>
      <c r="D96" s="324"/>
      <c r="E96" s="324"/>
      <c r="F96" s="324"/>
      <c r="G96" s="324"/>
      <c r="H96" s="324"/>
      <c r="I96" s="324"/>
    </row>
    <row r="97" spans="1:9" s="45" customFormat="1" x14ac:dyDescent="0.25">
      <c r="A97" s="326"/>
      <c r="B97" s="324"/>
      <c r="C97" s="361"/>
      <c r="D97" s="325"/>
      <c r="E97" s="325"/>
      <c r="F97" s="325"/>
      <c r="G97" s="325"/>
      <c r="H97" s="325"/>
      <c r="I97" s="325"/>
    </row>
    <row r="98" spans="1:9" s="45" customFormat="1" x14ac:dyDescent="0.25">
      <c r="A98" s="326"/>
      <c r="B98" s="324"/>
      <c r="C98" s="361"/>
      <c r="D98" s="325"/>
      <c r="E98" s="325"/>
      <c r="F98" s="325"/>
      <c r="G98" s="325"/>
      <c r="H98" s="325"/>
      <c r="I98" s="325"/>
    </row>
    <row r="99" spans="1:9" s="45" customFormat="1" ht="48.75" customHeight="1" x14ac:dyDescent="0.25">
      <c r="A99" s="329"/>
      <c r="B99" s="324"/>
      <c r="C99" s="361"/>
      <c r="D99" s="325"/>
      <c r="E99" s="325"/>
      <c r="F99" s="325"/>
      <c r="G99" s="325"/>
      <c r="H99" s="325"/>
      <c r="I99" s="325"/>
    </row>
    <row r="100" spans="1:9" s="45" customFormat="1" ht="105" customHeight="1" x14ac:dyDescent="0.25">
      <c r="A100" s="328"/>
      <c r="B100" s="326"/>
      <c r="C100" s="324"/>
      <c r="D100" s="328"/>
      <c r="E100" s="328"/>
      <c r="F100" s="328"/>
      <c r="G100" s="324"/>
      <c r="H100" s="336"/>
      <c r="I100" s="328"/>
    </row>
    <row r="101" spans="1:9" s="45" customFormat="1" ht="85.5" customHeight="1" x14ac:dyDescent="0.25">
      <c r="A101" s="328"/>
      <c r="B101" s="326"/>
      <c r="C101" s="324"/>
      <c r="D101" s="328"/>
      <c r="E101" s="328"/>
      <c r="F101" s="328"/>
      <c r="G101" s="324"/>
      <c r="H101" s="336"/>
      <c r="I101" s="328"/>
    </row>
    <row r="102" spans="1:9" s="45" customFormat="1" ht="107.25" customHeight="1" x14ac:dyDescent="0.25">
      <c r="A102" s="328"/>
      <c r="B102" s="326"/>
      <c r="C102" s="324"/>
      <c r="D102" s="328"/>
      <c r="E102" s="328"/>
      <c r="F102" s="328"/>
      <c r="G102" s="330"/>
      <c r="H102" s="338"/>
      <c r="I102" s="328"/>
    </row>
    <row r="103" spans="1:9" s="45" customFormat="1" ht="90.75" customHeight="1" x14ac:dyDescent="0.25">
      <c r="A103" s="328"/>
      <c r="B103" s="326"/>
      <c r="C103" s="324"/>
      <c r="D103" s="328"/>
      <c r="E103" s="328"/>
      <c r="F103" s="328"/>
      <c r="G103" s="324"/>
      <c r="H103" s="336"/>
      <c r="I103" s="328"/>
    </row>
    <row r="104" spans="1:9" s="45" customFormat="1" x14ac:dyDescent="0.25">
      <c r="A104" s="335"/>
      <c r="B104" s="324"/>
      <c r="C104" s="324"/>
      <c r="D104" s="324"/>
      <c r="E104" s="324"/>
      <c r="F104" s="324"/>
      <c r="G104" s="324"/>
      <c r="H104" s="324"/>
      <c r="I104" s="324"/>
    </row>
    <row r="105" spans="1:9" s="45" customFormat="1" x14ac:dyDescent="0.25">
      <c r="A105" s="335"/>
      <c r="B105" s="324"/>
      <c r="C105" s="324"/>
      <c r="D105" s="324"/>
      <c r="E105" s="324"/>
      <c r="F105" s="324"/>
      <c r="G105" s="324"/>
      <c r="H105" s="324"/>
      <c r="I105" s="324"/>
    </row>
    <row r="106" spans="1:9" s="45" customFormat="1" x14ac:dyDescent="0.25">
      <c r="A106" s="335"/>
      <c r="B106" s="324"/>
      <c r="C106" s="324"/>
      <c r="D106" s="324"/>
      <c r="E106" s="324"/>
      <c r="F106" s="324"/>
      <c r="G106" s="324"/>
      <c r="H106" s="324"/>
      <c r="I106" s="324"/>
    </row>
    <row r="107" spans="1:9" s="44" customFormat="1" x14ac:dyDescent="0.25">
      <c r="A107" s="325"/>
      <c r="B107" s="325"/>
      <c r="C107" s="361"/>
      <c r="D107" s="325"/>
      <c r="E107" s="325"/>
      <c r="F107" s="325"/>
      <c r="G107" s="325"/>
      <c r="H107" s="325"/>
      <c r="I107" s="325"/>
    </row>
    <row r="108" spans="1:9" s="44" customFormat="1" x14ac:dyDescent="0.25">
      <c r="A108" s="325"/>
      <c r="B108" s="325"/>
      <c r="C108" s="361"/>
      <c r="D108" s="325"/>
      <c r="E108" s="325"/>
      <c r="F108" s="325"/>
      <c r="G108" s="325"/>
      <c r="H108" s="325"/>
      <c r="I108" s="325"/>
    </row>
    <row r="109" spans="1:9" s="44" customFormat="1" x14ac:dyDescent="0.25">
      <c r="A109" s="323"/>
      <c r="B109" s="323"/>
      <c r="C109" s="357"/>
      <c r="D109" s="75"/>
      <c r="E109" s="75"/>
      <c r="F109" s="75"/>
      <c r="G109" s="75"/>
      <c r="H109" s="75"/>
      <c r="I109" s="75"/>
    </row>
    <row r="110" spans="1:9" s="44" customFormat="1" x14ac:dyDescent="0.25">
      <c r="A110" s="323"/>
      <c r="B110" s="323"/>
      <c r="C110" s="357"/>
      <c r="D110" s="75"/>
      <c r="E110" s="75"/>
      <c r="F110" s="75"/>
      <c r="G110" s="75"/>
      <c r="H110" s="75"/>
      <c r="I110" s="75"/>
    </row>
    <row r="111" spans="1:9" s="44" customFormat="1" x14ac:dyDescent="0.25">
      <c r="A111" s="323"/>
      <c r="B111" s="323"/>
      <c r="C111" s="357"/>
      <c r="D111" s="75"/>
      <c r="E111" s="75"/>
      <c r="F111" s="75"/>
      <c r="G111" s="75"/>
      <c r="H111" s="75"/>
      <c r="I111" s="75"/>
    </row>
    <row r="112" spans="1:9" s="44" customFormat="1" x14ac:dyDescent="0.25">
      <c r="A112" s="323"/>
      <c r="B112" s="323"/>
      <c r="C112" s="357"/>
      <c r="D112" s="75"/>
      <c r="E112" s="75"/>
      <c r="F112" s="75"/>
      <c r="G112" s="75"/>
      <c r="H112" s="75"/>
      <c r="I112" s="75"/>
    </row>
    <row r="113" spans="1:10" s="44" customFormat="1" x14ac:dyDescent="0.25">
      <c r="A113" s="323"/>
      <c r="B113" s="323"/>
      <c r="C113" s="357"/>
      <c r="D113" s="75"/>
      <c r="E113" s="75"/>
      <c r="F113" s="75"/>
      <c r="G113" s="75"/>
      <c r="H113" s="75"/>
      <c r="I113" s="75"/>
    </row>
    <row r="114" spans="1:10" s="44" customFormat="1" x14ac:dyDescent="0.25">
      <c r="A114" s="323"/>
      <c r="B114" s="323"/>
      <c r="C114" s="357"/>
      <c r="D114" s="75"/>
      <c r="E114" s="75"/>
      <c r="F114" s="75"/>
      <c r="G114" s="75"/>
      <c r="H114" s="75"/>
      <c r="I114" s="75"/>
    </row>
    <row r="115" spans="1:10" s="44" customFormat="1" x14ac:dyDescent="0.25">
      <c r="A115" s="323"/>
      <c r="B115" s="323"/>
      <c r="C115" s="357"/>
      <c r="D115" s="75"/>
      <c r="E115" s="75"/>
      <c r="F115" s="75"/>
      <c r="G115" s="75"/>
      <c r="H115" s="75"/>
      <c r="I115" s="75"/>
    </row>
    <row r="116" spans="1:10" s="44" customFormat="1" x14ac:dyDescent="0.25">
      <c r="A116" s="323"/>
      <c r="B116" s="323"/>
      <c r="C116" s="357"/>
      <c r="D116" s="75"/>
      <c r="E116" s="75"/>
      <c r="F116" s="75"/>
      <c r="G116" s="75"/>
      <c r="H116" s="75"/>
      <c r="I116" s="75"/>
    </row>
    <row r="117" spans="1:10" s="44" customFormat="1" x14ac:dyDescent="0.25">
      <c r="A117" s="323"/>
      <c r="B117" s="323"/>
      <c r="C117" s="357"/>
      <c r="D117" s="75"/>
      <c r="E117" s="75"/>
      <c r="F117" s="75"/>
      <c r="G117" s="75"/>
      <c r="H117" s="75"/>
      <c r="I117" s="75"/>
    </row>
    <row r="118" spans="1:10" s="44" customFormat="1" x14ac:dyDescent="0.25">
      <c r="A118" s="323"/>
      <c r="B118" s="323"/>
      <c r="C118" s="357"/>
      <c r="D118" s="75"/>
      <c r="E118" s="75"/>
      <c r="F118" s="75"/>
      <c r="G118" s="75"/>
      <c r="H118" s="75"/>
      <c r="I118" s="75"/>
    </row>
    <row r="119" spans="1:10" s="44" customFormat="1" x14ac:dyDescent="0.25">
      <c r="A119" s="323"/>
      <c r="B119" s="323"/>
      <c r="C119" s="357"/>
      <c r="D119" s="75"/>
      <c r="E119" s="75"/>
      <c r="F119" s="75"/>
      <c r="G119" s="75"/>
      <c r="H119" s="75"/>
      <c r="I119" s="75"/>
    </row>
    <row r="120" spans="1:10" s="44" customFormat="1" x14ac:dyDescent="0.25">
      <c r="A120" s="323"/>
      <c r="B120" s="323"/>
      <c r="C120" s="357"/>
      <c r="D120" s="75"/>
      <c r="E120" s="75"/>
      <c r="F120" s="75"/>
      <c r="G120" s="75"/>
      <c r="H120" s="75"/>
      <c r="I120" s="75"/>
    </row>
    <row r="121" spans="1:10" s="44" customFormat="1" x14ac:dyDescent="0.25">
      <c r="A121" s="323"/>
      <c r="B121" s="323"/>
      <c r="C121" s="357"/>
      <c r="D121" s="75"/>
      <c r="E121" s="75"/>
      <c r="F121" s="75"/>
      <c r="G121" s="75"/>
      <c r="H121" s="75"/>
      <c r="I121" s="75"/>
    </row>
    <row r="122" spans="1:10" s="44" customFormat="1" x14ac:dyDescent="0.25">
      <c r="A122" s="323"/>
      <c r="B122" s="323"/>
      <c r="C122" s="357"/>
      <c r="D122" s="75"/>
      <c r="E122" s="75"/>
      <c r="F122" s="75"/>
      <c r="G122" s="75"/>
      <c r="H122" s="75"/>
      <c r="I122" s="75"/>
    </row>
    <row r="123" spans="1:10" s="44" customFormat="1" x14ac:dyDescent="0.25">
      <c r="A123" s="323"/>
      <c r="B123" s="323"/>
      <c r="C123" s="357"/>
      <c r="D123" s="75"/>
      <c r="E123" s="75"/>
      <c r="F123" s="75"/>
      <c r="G123" s="75"/>
      <c r="H123" s="75"/>
      <c r="I123" s="75"/>
    </row>
    <row r="124" spans="1:10" s="313" customFormat="1" x14ac:dyDescent="0.25">
      <c r="A124" s="323"/>
      <c r="B124" s="323"/>
      <c r="C124" s="357"/>
      <c r="D124" s="75"/>
      <c r="E124" s="75"/>
      <c r="F124" s="75"/>
      <c r="G124" s="75"/>
      <c r="H124" s="75"/>
      <c r="I124" s="75"/>
      <c r="J124" s="44"/>
    </row>
    <row r="125" spans="1:10" s="313" customFormat="1" x14ac:dyDescent="0.25">
      <c r="A125" s="323"/>
      <c r="B125" s="323"/>
      <c r="C125" s="357"/>
      <c r="D125" s="75"/>
      <c r="E125" s="75"/>
      <c r="F125" s="75"/>
      <c r="G125" s="75"/>
      <c r="H125" s="75"/>
      <c r="I125" s="75"/>
      <c r="J125" s="44"/>
    </row>
    <row r="126" spans="1:10" s="44" customFormat="1" x14ac:dyDescent="0.25">
      <c r="A126" s="323"/>
      <c r="B126" s="323"/>
      <c r="C126" s="357"/>
      <c r="D126" s="75"/>
      <c r="E126" s="75"/>
      <c r="F126" s="75"/>
      <c r="G126" s="75"/>
      <c r="H126" s="75"/>
      <c r="I126" s="75"/>
    </row>
    <row r="127" spans="1:10" s="313" customFormat="1" x14ac:dyDescent="0.25">
      <c r="A127" s="323"/>
      <c r="B127" s="323"/>
      <c r="C127" s="357"/>
      <c r="D127" s="75"/>
      <c r="E127" s="75"/>
      <c r="F127" s="75"/>
      <c r="G127" s="75"/>
      <c r="H127" s="75"/>
      <c r="I127" s="75"/>
      <c r="J127" s="44"/>
    </row>
    <row r="128" spans="1:10" s="313" customFormat="1" x14ac:dyDescent="0.25">
      <c r="A128" s="323"/>
      <c r="B128" s="323"/>
      <c r="C128" s="357"/>
      <c r="D128" s="75"/>
      <c r="E128" s="75"/>
      <c r="F128" s="75"/>
      <c r="G128" s="75"/>
      <c r="H128" s="75"/>
      <c r="I128" s="75"/>
      <c r="J128" s="44"/>
    </row>
    <row r="129" spans="1:9" s="44" customFormat="1" x14ac:dyDescent="0.25">
      <c r="A129" s="323"/>
      <c r="B129" s="323"/>
      <c r="C129" s="357"/>
      <c r="D129" s="75"/>
      <c r="E129" s="75"/>
      <c r="F129" s="75"/>
      <c r="G129" s="75"/>
      <c r="H129" s="75"/>
      <c r="I129" s="75"/>
    </row>
    <row r="130" spans="1:9" s="44" customFormat="1" x14ac:dyDescent="0.25">
      <c r="A130" s="323"/>
      <c r="B130" s="323"/>
      <c r="C130" s="357"/>
      <c r="D130" s="75"/>
      <c r="E130" s="75"/>
      <c r="F130" s="75"/>
      <c r="G130" s="75"/>
      <c r="H130" s="75"/>
      <c r="I130" s="75"/>
    </row>
    <row r="131" spans="1:9" s="44" customFormat="1" x14ac:dyDescent="0.25">
      <c r="A131" s="323"/>
      <c r="B131" s="323"/>
      <c r="C131" s="357"/>
      <c r="D131" s="75"/>
      <c r="E131" s="75"/>
      <c r="F131" s="75"/>
      <c r="G131" s="75"/>
      <c r="H131" s="75"/>
      <c r="I131" s="75"/>
    </row>
    <row r="132" spans="1:9" s="44" customFormat="1" x14ac:dyDescent="0.25">
      <c r="A132" s="323"/>
      <c r="B132" s="323"/>
      <c r="C132" s="357"/>
      <c r="D132" s="75"/>
      <c r="E132" s="75"/>
      <c r="F132" s="75"/>
      <c r="G132" s="75"/>
      <c r="H132" s="75"/>
      <c r="I132" s="75"/>
    </row>
    <row r="133" spans="1:9" s="44" customFormat="1" x14ac:dyDescent="0.25">
      <c r="A133" s="323"/>
      <c r="B133" s="323"/>
      <c r="C133" s="357"/>
      <c r="D133" s="75"/>
      <c r="E133" s="75"/>
      <c r="F133" s="75"/>
      <c r="G133" s="75"/>
      <c r="H133" s="75"/>
      <c r="I133" s="75"/>
    </row>
    <row r="134" spans="1:9" s="44" customFormat="1" x14ac:dyDescent="0.25">
      <c r="A134" s="323"/>
      <c r="B134" s="323"/>
      <c r="C134" s="357"/>
      <c r="D134" s="75"/>
      <c r="E134" s="75"/>
      <c r="F134" s="75"/>
      <c r="G134" s="75"/>
      <c r="H134" s="75"/>
      <c r="I134" s="75"/>
    </row>
    <row r="135" spans="1:9" s="44" customFormat="1" x14ac:dyDescent="0.25">
      <c r="A135" s="323"/>
      <c r="B135" s="323"/>
      <c r="C135" s="357"/>
      <c r="D135" s="75"/>
      <c r="E135" s="75"/>
      <c r="F135" s="75"/>
      <c r="G135" s="75"/>
      <c r="H135" s="75"/>
      <c r="I135" s="75"/>
    </row>
    <row r="136" spans="1:9" s="44" customFormat="1" x14ac:dyDescent="0.25">
      <c r="A136" s="323"/>
      <c r="B136" s="323"/>
      <c r="C136" s="357"/>
      <c r="D136" s="75"/>
      <c r="E136" s="75"/>
      <c r="F136" s="75"/>
      <c r="G136" s="75"/>
      <c r="H136" s="75"/>
      <c r="I136" s="75"/>
    </row>
    <row r="137" spans="1:9" s="44" customFormat="1" x14ac:dyDescent="0.25">
      <c r="A137" s="323"/>
      <c r="B137" s="323"/>
      <c r="C137" s="357"/>
      <c r="D137" s="75"/>
      <c r="E137" s="75"/>
      <c r="F137" s="75"/>
      <c r="G137" s="75"/>
      <c r="H137" s="75"/>
      <c r="I137" s="75"/>
    </row>
    <row r="138" spans="1:9" s="44" customFormat="1" x14ac:dyDescent="0.25">
      <c r="A138" s="323"/>
      <c r="B138" s="323"/>
      <c r="C138" s="357"/>
      <c r="D138" s="75"/>
      <c r="E138" s="75"/>
      <c r="F138" s="75"/>
      <c r="G138" s="75"/>
      <c r="H138" s="75"/>
      <c r="I138" s="75"/>
    </row>
    <row r="139" spans="1:9" s="44" customFormat="1" x14ac:dyDescent="0.25">
      <c r="A139" s="323"/>
      <c r="B139" s="323"/>
      <c r="C139" s="357"/>
      <c r="D139" s="75"/>
      <c r="E139" s="75"/>
      <c r="F139" s="75"/>
      <c r="G139" s="75"/>
      <c r="H139" s="75"/>
      <c r="I139" s="75"/>
    </row>
    <row r="140" spans="1:9" s="44" customFormat="1" x14ac:dyDescent="0.25">
      <c r="A140" s="323"/>
      <c r="B140" s="323"/>
      <c r="C140" s="357"/>
      <c r="D140" s="75"/>
      <c r="E140" s="75"/>
      <c r="F140" s="75"/>
      <c r="G140" s="75"/>
      <c r="H140" s="75"/>
      <c r="I140" s="75"/>
    </row>
    <row r="141" spans="1:9" s="44" customFormat="1" x14ac:dyDescent="0.25">
      <c r="A141" s="323"/>
      <c r="B141" s="323"/>
      <c r="C141" s="357"/>
      <c r="D141" s="75"/>
      <c r="E141" s="75"/>
      <c r="F141" s="75"/>
      <c r="G141" s="75"/>
      <c r="H141" s="75"/>
      <c r="I141" s="75"/>
    </row>
    <row r="142" spans="1:9" s="44" customFormat="1" x14ac:dyDescent="0.25">
      <c r="A142" s="323"/>
      <c r="B142" s="323"/>
      <c r="C142" s="357"/>
      <c r="D142" s="75"/>
      <c r="E142" s="75"/>
      <c r="F142" s="75"/>
      <c r="G142" s="75"/>
      <c r="H142" s="75"/>
      <c r="I142" s="75"/>
    </row>
    <row r="143" spans="1:9" s="44" customFormat="1" x14ac:dyDescent="0.25">
      <c r="A143" s="323"/>
      <c r="B143" s="323"/>
      <c r="C143" s="357"/>
      <c r="D143" s="75"/>
      <c r="E143" s="75"/>
      <c r="F143" s="75"/>
      <c r="G143" s="75"/>
      <c r="H143" s="75"/>
      <c r="I143" s="75"/>
    </row>
    <row r="144" spans="1:9" s="44" customFormat="1" x14ac:dyDescent="0.25">
      <c r="A144" s="323"/>
      <c r="B144" s="323"/>
      <c r="C144" s="357"/>
      <c r="D144" s="75"/>
      <c r="E144" s="75"/>
      <c r="F144" s="75"/>
      <c r="G144" s="75"/>
      <c r="H144" s="75"/>
      <c r="I144" s="75"/>
    </row>
    <row r="145" spans="1:9" s="44" customFormat="1" x14ac:dyDescent="0.25">
      <c r="A145" s="323"/>
      <c r="B145" s="323"/>
      <c r="C145" s="357"/>
      <c r="D145" s="75"/>
      <c r="E145" s="75"/>
      <c r="F145" s="75"/>
      <c r="G145" s="75"/>
      <c r="H145" s="75"/>
      <c r="I145" s="75"/>
    </row>
    <row r="146" spans="1:9" s="44" customFormat="1" x14ac:dyDescent="0.25">
      <c r="A146" s="323"/>
      <c r="B146" s="323"/>
      <c r="C146" s="357"/>
      <c r="D146" s="75"/>
      <c r="E146" s="75"/>
      <c r="F146" s="75"/>
      <c r="G146" s="75"/>
      <c r="H146" s="75"/>
      <c r="I146" s="75"/>
    </row>
    <row r="147" spans="1:9" s="44" customFormat="1" x14ac:dyDescent="0.25">
      <c r="A147" s="323"/>
      <c r="B147" s="323"/>
      <c r="C147" s="357"/>
      <c r="D147" s="75"/>
      <c r="E147" s="75"/>
      <c r="F147" s="75"/>
      <c r="G147" s="75"/>
      <c r="H147" s="75"/>
      <c r="I147" s="75"/>
    </row>
    <row r="148" spans="1:9" s="44" customFormat="1" x14ac:dyDescent="0.25">
      <c r="A148" s="323"/>
      <c r="B148" s="323"/>
      <c r="C148" s="357"/>
      <c r="D148" s="75"/>
      <c r="E148" s="75"/>
      <c r="F148" s="75"/>
      <c r="G148" s="75"/>
      <c r="H148" s="75"/>
      <c r="I148" s="75"/>
    </row>
    <row r="149" spans="1:9" s="44" customFormat="1" x14ac:dyDescent="0.25">
      <c r="A149" s="323"/>
      <c r="B149" s="323"/>
      <c r="C149" s="357"/>
      <c r="D149" s="75"/>
      <c r="E149" s="75"/>
      <c r="F149" s="75"/>
      <c r="G149" s="75"/>
      <c r="H149" s="75"/>
      <c r="I149" s="75"/>
    </row>
    <row r="150" spans="1:9" s="44" customFormat="1" x14ac:dyDescent="0.25">
      <c r="A150" s="323"/>
      <c r="B150" s="323"/>
      <c r="C150" s="357"/>
      <c r="D150" s="75"/>
      <c r="E150" s="75"/>
      <c r="F150" s="75"/>
      <c r="G150" s="75"/>
      <c r="H150" s="75"/>
      <c r="I150" s="75"/>
    </row>
    <row r="151" spans="1:9" s="44" customFormat="1" x14ac:dyDescent="0.25">
      <c r="A151" s="323"/>
      <c r="B151" s="323"/>
      <c r="C151" s="357"/>
      <c r="D151" s="75"/>
      <c r="E151" s="75"/>
      <c r="F151" s="75"/>
      <c r="G151" s="75"/>
      <c r="H151" s="75"/>
      <c r="I151" s="75"/>
    </row>
    <row r="152" spans="1:9" s="44" customFormat="1" x14ac:dyDescent="0.25">
      <c r="A152" s="323"/>
      <c r="B152" s="323"/>
      <c r="C152" s="357"/>
      <c r="D152" s="75"/>
      <c r="E152" s="75"/>
      <c r="F152" s="75"/>
      <c r="G152" s="75"/>
      <c r="H152" s="75"/>
      <c r="I152" s="75"/>
    </row>
    <row r="153" spans="1:9" s="44" customFormat="1" x14ac:dyDescent="0.25">
      <c r="A153" s="323"/>
      <c r="B153" s="323"/>
      <c r="C153" s="357"/>
      <c r="D153" s="75"/>
      <c r="E153" s="75"/>
      <c r="F153" s="75"/>
      <c r="G153" s="75"/>
      <c r="H153" s="75"/>
      <c r="I153" s="75"/>
    </row>
    <row r="154" spans="1:9" s="44" customFormat="1" x14ac:dyDescent="0.25">
      <c r="A154" s="323"/>
      <c r="B154" s="323"/>
      <c r="C154" s="357"/>
      <c r="D154" s="75"/>
      <c r="E154" s="75"/>
      <c r="F154" s="75"/>
      <c r="G154" s="75"/>
      <c r="H154" s="75"/>
      <c r="I154" s="75"/>
    </row>
    <row r="155" spans="1:9" s="44" customFormat="1" x14ac:dyDescent="0.25">
      <c r="A155" s="323"/>
      <c r="B155" s="323"/>
      <c r="C155" s="357"/>
      <c r="D155" s="75"/>
      <c r="E155" s="75"/>
      <c r="F155" s="75"/>
      <c r="G155" s="75"/>
      <c r="H155" s="75"/>
      <c r="I155" s="75"/>
    </row>
    <row r="156" spans="1:9" s="44" customFormat="1" x14ac:dyDescent="0.25">
      <c r="A156" s="323"/>
      <c r="B156" s="323"/>
      <c r="C156" s="357"/>
      <c r="D156" s="75"/>
      <c r="E156" s="75"/>
      <c r="F156" s="75"/>
      <c r="G156" s="75"/>
      <c r="H156" s="75"/>
      <c r="I156" s="75"/>
    </row>
    <row r="157" spans="1:9" s="44" customFormat="1" x14ac:dyDescent="0.25">
      <c r="A157" s="323"/>
      <c r="B157" s="323"/>
      <c r="C157" s="357"/>
      <c r="D157" s="75"/>
      <c r="E157" s="75"/>
      <c r="F157" s="75"/>
      <c r="G157" s="75"/>
      <c r="H157" s="75"/>
      <c r="I157" s="75"/>
    </row>
    <row r="158" spans="1:9" s="44" customFormat="1" x14ac:dyDescent="0.25">
      <c r="A158" s="323"/>
      <c r="B158" s="323"/>
      <c r="C158" s="357"/>
      <c r="D158" s="75"/>
      <c r="E158" s="75"/>
      <c r="F158" s="75"/>
      <c r="G158" s="75"/>
      <c r="H158" s="75"/>
      <c r="I158" s="75"/>
    </row>
    <row r="159" spans="1:9" s="44" customFormat="1" x14ac:dyDescent="0.25">
      <c r="A159" s="323"/>
      <c r="B159" s="323"/>
      <c r="C159" s="357"/>
      <c r="D159" s="75"/>
      <c r="E159" s="75"/>
      <c r="F159" s="75"/>
      <c r="G159" s="75"/>
      <c r="H159" s="75"/>
      <c r="I159" s="75"/>
    </row>
    <row r="160" spans="1:9" s="44" customFormat="1" x14ac:dyDescent="0.25">
      <c r="A160" s="323"/>
      <c r="B160" s="323"/>
      <c r="C160" s="357"/>
      <c r="D160" s="75"/>
      <c r="E160" s="75"/>
      <c r="F160" s="75"/>
      <c r="G160" s="75"/>
      <c r="H160" s="75"/>
      <c r="I160" s="75"/>
    </row>
    <row r="161" spans="1:9" s="44" customFormat="1" x14ac:dyDescent="0.25">
      <c r="A161" s="323"/>
      <c r="B161" s="323"/>
      <c r="C161" s="357"/>
      <c r="D161" s="75"/>
      <c r="E161" s="75"/>
      <c r="F161" s="75"/>
      <c r="G161" s="75"/>
      <c r="H161" s="75"/>
      <c r="I161" s="75"/>
    </row>
    <row r="162" spans="1:9" s="44" customFormat="1" x14ac:dyDescent="0.25">
      <c r="A162" s="323"/>
      <c r="B162" s="323"/>
      <c r="C162" s="357"/>
      <c r="D162" s="75"/>
      <c r="E162" s="75"/>
      <c r="F162" s="75"/>
      <c r="G162" s="75"/>
      <c r="H162" s="75"/>
      <c r="I162" s="75"/>
    </row>
    <row r="163" spans="1:9" s="44" customFormat="1" x14ac:dyDescent="0.25">
      <c r="A163" s="323"/>
      <c r="B163" s="323"/>
      <c r="C163" s="357"/>
      <c r="D163" s="75"/>
      <c r="E163" s="75"/>
      <c r="F163" s="75"/>
      <c r="G163" s="75"/>
      <c r="H163" s="75"/>
      <c r="I163" s="75"/>
    </row>
    <row r="164" spans="1:9" s="44" customFormat="1" x14ac:dyDescent="0.25">
      <c r="A164" s="323"/>
      <c r="B164" s="323"/>
      <c r="C164" s="357"/>
      <c r="D164" s="75"/>
      <c r="E164" s="75"/>
      <c r="F164" s="75"/>
      <c r="G164" s="75"/>
      <c r="H164" s="75"/>
      <c r="I164" s="75"/>
    </row>
    <row r="165" spans="1:9" s="44" customFormat="1" x14ac:dyDescent="0.25">
      <c r="A165" s="323"/>
      <c r="B165" s="323"/>
      <c r="C165" s="357"/>
      <c r="D165" s="75"/>
      <c r="E165" s="75"/>
      <c r="F165" s="75"/>
      <c r="G165" s="75"/>
      <c r="H165" s="75"/>
      <c r="I165" s="75"/>
    </row>
    <row r="166" spans="1:9" s="44" customFormat="1" x14ac:dyDescent="0.25">
      <c r="A166" s="323"/>
      <c r="B166" s="323"/>
      <c r="C166" s="357"/>
      <c r="D166" s="75"/>
      <c r="E166" s="75"/>
      <c r="F166" s="75"/>
      <c r="G166" s="75"/>
      <c r="H166" s="75"/>
      <c r="I166" s="75"/>
    </row>
    <row r="167" spans="1:9" s="44" customFormat="1" x14ac:dyDescent="0.25">
      <c r="A167" s="323"/>
      <c r="B167" s="323"/>
      <c r="C167" s="357"/>
      <c r="D167" s="75"/>
      <c r="E167" s="75"/>
      <c r="F167" s="75"/>
      <c r="G167" s="75"/>
      <c r="H167" s="75"/>
      <c r="I167" s="75"/>
    </row>
    <row r="168" spans="1:9" s="44" customFormat="1" x14ac:dyDescent="0.25">
      <c r="A168" s="323"/>
      <c r="B168" s="323"/>
      <c r="C168" s="357"/>
      <c r="D168" s="75"/>
      <c r="E168" s="75"/>
      <c r="F168" s="75"/>
      <c r="G168" s="75"/>
      <c r="H168" s="75"/>
      <c r="I168" s="75"/>
    </row>
    <row r="169" spans="1:9" s="44" customFormat="1" x14ac:dyDescent="0.25">
      <c r="A169" s="323"/>
      <c r="B169" s="323"/>
      <c r="C169" s="357"/>
      <c r="D169" s="75"/>
      <c r="E169" s="75"/>
      <c r="F169" s="75"/>
      <c r="G169" s="75"/>
      <c r="H169" s="75"/>
      <c r="I169" s="75"/>
    </row>
    <row r="170" spans="1:9" s="44" customFormat="1" x14ac:dyDescent="0.25">
      <c r="A170" s="323"/>
      <c r="B170" s="323"/>
      <c r="C170" s="357"/>
      <c r="D170" s="75"/>
      <c r="E170" s="75"/>
      <c r="F170" s="75"/>
      <c r="G170" s="75"/>
      <c r="H170" s="75"/>
      <c r="I170" s="75"/>
    </row>
    <row r="171" spans="1:9" s="44" customFormat="1" x14ac:dyDescent="0.25">
      <c r="A171" s="323"/>
      <c r="B171" s="323"/>
      <c r="C171" s="357"/>
      <c r="D171" s="75"/>
      <c r="E171" s="75"/>
      <c r="F171" s="75"/>
      <c r="G171" s="75"/>
      <c r="H171" s="75"/>
      <c r="I171" s="75"/>
    </row>
    <row r="172" spans="1:9" s="44" customFormat="1" x14ac:dyDescent="0.25">
      <c r="A172" s="323"/>
      <c r="B172" s="323"/>
      <c r="C172" s="357"/>
      <c r="D172" s="75"/>
      <c r="E172" s="75"/>
      <c r="F172" s="75"/>
      <c r="G172" s="75"/>
      <c r="H172" s="75"/>
      <c r="I172" s="75"/>
    </row>
    <row r="173" spans="1:9" s="44" customFormat="1" x14ac:dyDescent="0.25">
      <c r="A173" s="323"/>
      <c r="B173" s="323"/>
      <c r="C173" s="357"/>
      <c r="D173" s="75"/>
      <c r="E173" s="75"/>
      <c r="F173" s="75"/>
      <c r="G173" s="75"/>
      <c r="H173" s="75"/>
      <c r="I173" s="75"/>
    </row>
    <row r="174" spans="1:9" s="44" customFormat="1" x14ac:dyDescent="0.25">
      <c r="A174" s="323"/>
      <c r="B174" s="323"/>
      <c r="C174" s="357"/>
      <c r="D174" s="75"/>
      <c r="E174" s="75"/>
      <c r="F174" s="75"/>
      <c r="G174" s="75"/>
      <c r="H174" s="75"/>
      <c r="I174" s="75"/>
    </row>
    <row r="175" spans="1:9" s="44" customFormat="1" x14ac:dyDescent="0.25">
      <c r="A175" s="323"/>
      <c r="B175" s="323"/>
      <c r="C175" s="357"/>
      <c r="D175" s="75"/>
      <c r="E175" s="75"/>
      <c r="F175" s="75"/>
      <c r="G175" s="75"/>
      <c r="H175" s="75"/>
      <c r="I175" s="75"/>
    </row>
    <row r="176" spans="1:9" s="44" customFormat="1" x14ac:dyDescent="0.25">
      <c r="A176" s="323"/>
      <c r="B176" s="323"/>
      <c r="C176" s="357"/>
      <c r="D176" s="75"/>
      <c r="E176" s="75"/>
      <c r="F176" s="75"/>
      <c r="G176" s="75"/>
      <c r="H176" s="75"/>
      <c r="I176" s="75"/>
    </row>
    <row r="177" spans="1:9" s="44" customFormat="1" x14ac:dyDescent="0.25">
      <c r="A177" s="323"/>
      <c r="B177" s="323"/>
      <c r="C177" s="357"/>
      <c r="D177" s="75"/>
      <c r="E177" s="75"/>
      <c r="F177" s="75"/>
      <c r="G177" s="75"/>
      <c r="H177" s="75"/>
      <c r="I177" s="75"/>
    </row>
    <row r="178" spans="1:9" s="44" customFormat="1" x14ac:dyDescent="0.25">
      <c r="A178" s="323"/>
      <c r="B178" s="323"/>
      <c r="C178" s="357"/>
      <c r="D178" s="75"/>
      <c r="E178" s="75"/>
      <c r="F178" s="75"/>
      <c r="G178" s="75"/>
      <c r="H178" s="75"/>
      <c r="I178" s="75"/>
    </row>
    <row r="179" spans="1:9" s="44" customFormat="1" x14ac:dyDescent="0.25">
      <c r="A179" s="323"/>
      <c r="B179" s="323"/>
      <c r="C179" s="357"/>
      <c r="D179" s="75"/>
      <c r="E179" s="75"/>
      <c r="F179" s="75"/>
      <c r="G179" s="75"/>
      <c r="H179" s="75"/>
      <c r="I179" s="75"/>
    </row>
    <row r="180" spans="1:9" s="44" customFormat="1" x14ac:dyDescent="0.25">
      <c r="A180" s="323"/>
      <c r="B180" s="323"/>
      <c r="C180" s="357"/>
      <c r="D180" s="75"/>
      <c r="E180" s="75"/>
      <c r="F180" s="75"/>
      <c r="G180" s="75"/>
      <c r="H180" s="75"/>
      <c r="I180" s="75"/>
    </row>
    <row r="181" spans="1:9" s="44" customFormat="1" x14ac:dyDescent="0.25">
      <c r="A181" s="323"/>
      <c r="B181" s="323"/>
      <c r="C181" s="357"/>
      <c r="D181" s="75"/>
      <c r="E181" s="75"/>
      <c r="F181" s="75"/>
      <c r="G181" s="75"/>
      <c r="H181" s="75"/>
      <c r="I181" s="75"/>
    </row>
    <row r="182" spans="1:9" s="44" customFormat="1" x14ac:dyDescent="0.25">
      <c r="A182" s="323"/>
      <c r="B182" s="323"/>
      <c r="C182" s="357"/>
      <c r="D182" s="75"/>
      <c r="E182" s="75"/>
      <c r="F182" s="75"/>
      <c r="G182" s="75"/>
      <c r="H182" s="75"/>
      <c r="I182" s="75"/>
    </row>
    <row r="183" spans="1:9" s="44" customFormat="1" x14ac:dyDescent="0.25">
      <c r="A183" s="323"/>
      <c r="B183" s="323"/>
      <c r="C183" s="357"/>
      <c r="D183" s="75"/>
      <c r="E183" s="75"/>
      <c r="F183" s="75"/>
      <c r="G183" s="75"/>
      <c r="H183" s="75"/>
      <c r="I183" s="75"/>
    </row>
    <row r="184" spans="1:9" s="44" customFormat="1" x14ac:dyDescent="0.25">
      <c r="A184" s="323"/>
      <c r="B184" s="323"/>
      <c r="C184" s="357"/>
      <c r="D184" s="75"/>
      <c r="E184" s="75"/>
      <c r="F184" s="75"/>
      <c r="G184" s="75"/>
      <c r="H184" s="75"/>
      <c r="I184" s="75"/>
    </row>
    <row r="185" spans="1:9" s="44" customFormat="1" x14ac:dyDescent="0.25">
      <c r="A185" s="323"/>
      <c r="B185" s="323"/>
      <c r="C185" s="357"/>
      <c r="D185" s="75"/>
      <c r="E185" s="75"/>
      <c r="F185" s="75"/>
      <c r="G185" s="75"/>
      <c r="H185" s="75"/>
      <c r="I185" s="75"/>
    </row>
    <row r="186" spans="1:9" s="44" customFormat="1" x14ac:dyDescent="0.25">
      <c r="A186" s="323"/>
      <c r="B186" s="323"/>
      <c r="C186" s="357"/>
      <c r="D186" s="75"/>
      <c r="E186" s="75"/>
      <c r="F186" s="75"/>
      <c r="G186" s="75"/>
      <c r="H186" s="75"/>
      <c r="I186" s="75"/>
    </row>
    <row r="187" spans="1:9" s="44" customFormat="1" x14ac:dyDescent="0.25">
      <c r="A187" s="323"/>
      <c r="B187" s="323"/>
      <c r="C187" s="357"/>
      <c r="D187" s="75"/>
      <c r="E187" s="75"/>
      <c r="F187" s="75"/>
      <c r="G187" s="75"/>
      <c r="H187" s="75"/>
      <c r="I187" s="75"/>
    </row>
    <row r="188" spans="1:9" s="44" customFormat="1" x14ac:dyDescent="0.25">
      <c r="A188" s="323"/>
      <c r="B188" s="323"/>
      <c r="C188" s="357"/>
      <c r="D188" s="75"/>
      <c r="E188" s="75"/>
      <c r="F188" s="75"/>
      <c r="G188" s="75"/>
      <c r="H188" s="75"/>
      <c r="I188" s="75"/>
    </row>
    <row r="189" spans="1:9" s="44" customFormat="1" x14ac:dyDescent="0.25">
      <c r="A189" s="323"/>
      <c r="B189" s="323"/>
      <c r="C189" s="357"/>
      <c r="D189" s="75"/>
      <c r="E189" s="75"/>
      <c r="F189" s="75"/>
      <c r="G189" s="75"/>
      <c r="H189" s="75"/>
      <c r="I189" s="75"/>
    </row>
    <row r="190" spans="1:9" s="44" customFormat="1" x14ac:dyDescent="0.25">
      <c r="A190" s="323"/>
      <c r="B190" s="323"/>
      <c r="C190" s="357"/>
      <c r="D190" s="75"/>
      <c r="E190" s="75"/>
      <c r="F190" s="75"/>
      <c r="G190" s="75"/>
      <c r="H190" s="75"/>
      <c r="I190" s="75"/>
    </row>
    <row r="191" spans="1:9" s="44" customFormat="1" x14ac:dyDescent="0.25">
      <c r="A191" s="323"/>
      <c r="B191" s="323"/>
      <c r="C191" s="357"/>
      <c r="D191" s="75"/>
      <c r="E191" s="75"/>
      <c r="F191" s="75"/>
      <c r="G191" s="75"/>
      <c r="H191" s="75"/>
      <c r="I191" s="75"/>
    </row>
    <row r="192" spans="1:9" s="44" customFormat="1" x14ac:dyDescent="0.25">
      <c r="A192" s="323"/>
      <c r="B192" s="323"/>
      <c r="C192" s="357"/>
      <c r="D192" s="75"/>
      <c r="E192" s="75"/>
      <c r="F192" s="75"/>
      <c r="G192" s="75"/>
      <c r="H192" s="75"/>
      <c r="I192" s="75"/>
    </row>
    <row r="193" spans="1:9" s="44" customFormat="1" x14ac:dyDescent="0.25">
      <c r="A193" s="323"/>
      <c r="B193" s="323"/>
      <c r="C193" s="357"/>
      <c r="D193" s="75"/>
      <c r="E193" s="75"/>
      <c r="F193" s="75"/>
      <c r="G193" s="75"/>
      <c r="H193" s="75"/>
      <c r="I193" s="75"/>
    </row>
    <row r="194" spans="1:9" s="44" customFormat="1" x14ac:dyDescent="0.25">
      <c r="A194" s="323"/>
      <c r="B194" s="323"/>
      <c r="C194" s="357"/>
      <c r="D194" s="75"/>
      <c r="E194" s="75"/>
      <c r="F194" s="75"/>
      <c r="G194" s="75"/>
      <c r="H194" s="75"/>
      <c r="I194" s="75"/>
    </row>
    <row r="195" spans="1:9" s="44" customFormat="1" x14ac:dyDescent="0.25">
      <c r="A195" s="323"/>
      <c r="B195" s="323"/>
      <c r="C195" s="357"/>
      <c r="D195" s="75"/>
      <c r="E195" s="75"/>
      <c r="F195" s="75"/>
      <c r="G195" s="75"/>
      <c r="H195" s="75"/>
      <c r="I195" s="75"/>
    </row>
    <row r="196" spans="1:9" s="44" customFormat="1" x14ac:dyDescent="0.25">
      <c r="A196" s="323"/>
      <c r="B196" s="323"/>
      <c r="C196" s="357"/>
      <c r="D196" s="75"/>
      <c r="E196" s="75"/>
      <c r="F196" s="75"/>
      <c r="G196" s="75"/>
      <c r="H196" s="75"/>
      <c r="I196" s="75"/>
    </row>
    <row r="197" spans="1:9" s="44" customFormat="1" x14ac:dyDescent="0.25">
      <c r="A197" s="323"/>
      <c r="B197" s="323"/>
      <c r="C197" s="357"/>
      <c r="D197" s="75"/>
      <c r="E197" s="75"/>
      <c r="F197" s="75"/>
      <c r="G197" s="75"/>
      <c r="H197" s="75"/>
      <c r="I197" s="75"/>
    </row>
    <row r="198" spans="1:9" s="44" customFormat="1" x14ac:dyDescent="0.25">
      <c r="A198" s="323"/>
      <c r="B198" s="323"/>
      <c r="C198" s="357"/>
      <c r="D198" s="75"/>
      <c r="E198" s="75"/>
      <c r="F198" s="75"/>
      <c r="G198" s="75"/>
      <c r="H198" s="75"/>
      <c r="I198" s="75"/>
    </row>
    <row r="199" spans="1:9" s="44" customFormat="1" x14ac:dyDescent="0.25">
      <c r="A199" s="323"/>
      <c r="B199" s="323"/>
      <c r="C199" s="357"/>
      <c r="D199" s="75"/>
      <c r="E199" s="75"/>
      <c r="F199" s="75"/>
      <c r="G199" s="75"/>
      <c r="H199" s="75"/>
      <c r="I199" s="75"/>
    </row>
    <row r="200" spans="1:9" s="44" customFormat="1" x14ac:dyDescent="0.25">
      <c r="A200" s="323"/>
      <c r="B200" s="323"/>
      <c r="C200" s="357"/>
      <c r="D200" s="75"/>
      <c r="E200" s="75"/>
      <c r="F200" s="75"/>
      <c r="G200" s="75"/>
      <c r="H200" s="75"/>
      <c r="I200" s="75"/>
    </row>
    <row r="201" spans="1:9" s="44" customFormat="1" x14ac:dyDescent="0.25">
      <c r="A201" s="323"/>
      <c r="B201" s="323"/>
      <c r="C201" s="357"/>
      <c r="D201" s="75"/>
      <c r="E201" s="75"/>
      <c r="F201" s="75"/>
      <c r="G201" s="75"/>
      <c r="H201" s="75"/>
      <c r="I201" s="75"/>
    </row>
    <row r="202" spans="1:9" s="44" customFormat="1" x14ac:dyDescent="0.25">
      <c r="A202" s="323"/>
      <c r="B202" s="323"/>
      <c r="C202" s="357"/>
      <c r="D202" s="75"/>
      <c r="E202" s="75"/>
      <c r="F202" s="75"/>
      <c r="G202" s="75"/>
      <c r="H202" s="75"/>
      <c r="I202" s="75"/>
    </row>
    <row r="203" spans="1:9" s="44" customFormat="1" x14ac:dyDescent="0.25">
      <c r="A203" s="323"/>
      <c r="B203" s="323"/>
      <c r="C203" s="357"/>
      <c r="D203" s="75"/>
      <c r="E203" s="75"/>
      <c r="F203" s="75"/>
      <c r="G203" s="75"/>
      <c r="H203" s="75"/>
      <c r="I203" s="75"/>
    </row>
    <row r="204" spans="1:9" s="44" customFormat="1" x14ac:dyDescent="0.25">
      <c r="A204" s="323"/>
      <c r="B204" s="323"/>
      <c r="C204" s="357"/>
      <c r="D204" s="75"/>
      <c r="E204" s="75"/>
      <c r="F204" s="75"/>
      <c r="G204" s="75"/>
      <c r="H204" s="75"/>
      <c r="I204" s="75"/>
    </row>
    <row r="205" spans="1:9" s="44" customFormat="1" x14ac:dyDescent="0.25">
      <c r="A205" s="323"/>
      <c r="B205" s="323"/>
      <c r="C205" s="357"/>
      <c r="D205" s="75"/>
      <c r="E205" s="75"/>
      <c r="F205" s="75"/>
      <c r="G205" s="75"/>
      <c r="H205" s="75"/>
      <c r="I205" s="75"/>
    </row>
    <row r="206" spans="1:9" s="44" customFormat="1" x14ac:dyDescent="0.25">
      <c r="A206" s="323"/>
      <c r="B206" s="323"/>
      <c r="C206" s="357"/>
      <c r="D206" s="75"/>
      <c r="E206" s="75"/>
      <c r="F206" s="75"/>
      <c r="G206" s="75"/>
      <c r="H206" s="75"/>
      <c r="I206" s="75"/>
    </row>
    <row r="207" spans="1:9" s="44" customFormat="1" x14ac:dyDescent="0.25">
      <c r="A207" s="323"/>
      <c r="B207" s="323"/>
      <c r="C207" s="357"/>
      <c r="D207" s="75"/>
      <c r="E207" s="75"/>
      <c r="F207" s="75"/>
      <c r="G207" s="75"/>
      <c r="H207" s="75"/>
      <c r="I207" s="75"/>
    </row>
    <row r="208" spans="1:9" s="44" customFormat="1" x14ac:dyDescent="0.25">
      <c r="A208" s="323"/>
      <c r="B208" s="323"/>
      <c r="C208" s="357"/>
      <c r="D208" s="75"/>
      <c r="E208" s="75"/>
      <c r="F208" s="75"/>
      <c r="G208" s="75"/>
      <c r="H208" s="75"/>
      <c r="I208" s="75"/>
    </row>
    <row r="209" spans="1:9" s="44" customFormat="1" x14ac:dyDescent="0.25">
      <c r="A209" s="323"/>
      <c r="B209" s="323"/>
      <c r="C209" s="357"/>
      <c r="D209" s="75"/>
      <c r="E209" s="75"/>
      <c r="F209" s="75"/>
      <c r="G209" s="75"/>
      <c r="H209" s="75"/>
      <c r="I209" s="75"/>
    </row>
    <row r="210" spans="1:9" s="44" customFormat="1" x14ac:dyDescent="0.25">
      <c r="A210" s="323"/>
      <c r="B210" s="323"/>
      <c r="C210" s="357"/>
      <c r="D210" s="75"/>
      <c r="E210" s="75"/>
      <c r="F210" s="75"/>
      <c r="G210" s="75"/>
      <c r="H210" s="75"/>
      <c r="I210" s="75"/>
    </row>
    <row r="211" spans="1:9" s="44" customFormat="1" x14ac:dyDescent="0.25">
      <c r="A211" s="323"/>
      <c r="B211" s="323"/>
      <c r="C211" s="357"/>
      <c r="D211" s="75"/>
      <c r="E211" s="75"/>
      <c r="F211" s="75"/>
      <c r="G211" s="75"/>
      <c r="H211" s="75"/>
      <c r="I211" s="75"/>
    </row>
    <row r="212" spans="1:9" s="44" customFormat="1" x14ac:dyDescent="0.25">
      <c r="A212" s="323"/>
      <c r="B212" s="323"/>
      <c r="C212" s="357"/>
      <c r="D212" s="75"/>
      <c r="E212" s="75"/>
      <c r="F212" s="75"/>
      <c r="G212" s="75"/>
      <c r="H212" s="75"/>
      <c r="I212" s="75"/>
    </row>
    <row r="213" spans="1:9" s="44" customFormat="1" x14ac:dyDescent="0.25">
      <c r="A213" s="323"/>
      <c r="B213" s="323"/>
      <c r="C213" s="357"/>
      <c r="D213" s="75"/>
      <c r="E213" s="75"/>
      <c r="F213" s="75"/>
      <c r="G213" s="75"/>
      <c r="H213" s="75"/>
      <c r="I213" s="75"/>
    </row>
    <row r="214" spans="1:9" s="44" customFormat="1" x14ac:dyDescent="0.25">
      <c r="A214" s="323"/>
      <c r="B214" s="323"/>
      <c r="C214" s="357"/>
      <c r="D214" s="75"/>
      <c r="E214" s="75"/>
      <c r="F214" s="75"/>
      <c r="G214" s="75"/>
      <c r="H214" s="75"/>
      <c r="I214" s="75"/>
    </row>
    <row r="215" spans="1:9" s="44" customFormat="1" x14ac:dyDescent="0.25">
      <c r="A215" s="323"/>
      <c r="B215" s="323"/>
      <c r="C215" s="357"/>
      <c r="D215" s="75"/>
      <c r="E215" s="75"/>
      <c r="F215" s="75"/>
      <c r="G215" s="75"/>
      <c r="H215" s="75"/>
      <c r="I215" s="75"/>
    </row>
    <row r="216" spans="1:9" s="44" customFormat="1" x14ac:dyDescent="0.25">
      <c r="A216" s="323"/>
      <c r="B216" s="323"/>
      <c r="C216" s="357"/>
      <c r="D216" s="75"/>
      <c r="E216" s="75"/>
      <c r="F216" s="75"/>
      <c r="G216" s="75"/>
      <c r="H216" s="75"/>
      <c r="I216" s="75"/>
    </row>
    <row r="217" spans="1:9" s="44" customFormat="1" x14ac:dyDescent="0.25">
      <c r="A217" s="323"/>
      <c r="B217" s="323"/>
      <c r="C217" s="357"/>
      <c r="D217" s="75"/>
      <c r="E217" s="75"/>
      <c r="F217" s="75"/>
      <c r="G217" s="75"/>
      <c r="H217" s="75"/>
      <c r="I217" s="75"/>
    </row>
    <row r="218" spans="1:9" s="44" customFormat="1" x14ac:dyDescent="0.25">
      <c r="A218" s="323"/>
      <c r="B218" s="323"/>
      <c r="C218" s="357"/>
      <c r="D218" s="75"/>
      <c r="E218" s="75"/>
      <c r="F218" s="75"/>
      <c r="G218" s="75"/>
      <c r="H218" s="75"/>
      <c r="I218" s="75"/>
    </row>
    <row r="219" spans="1:9" s="44" customFormat="1" x14ac:dyDescent="0.25">
      <c r="A219" s="323"/>
      <c r="B219" s="323"/>
      <c r="C219" s="357"/>
      <c r="D219" s="75"/>
      <c r="E219" s="75"/>
      <c r="F219" s="75"/>
      <c r="G219" s="75"/>
      <c r="H219" s="75"/>
      <c r="I219" s="75"/>
    </row>
    <row r="220" spans="1:9" s="44" customFormat="1" x14ac:dyDescent="0.25">
      <c r="A220" s="323"/>
      <c r="B220" s="323"/>
      <c r="C220" s="357"/>
      <c r="D220" s="75"/>
      <c r="E220" s="75"/>
      <c r="F220" s="75"/>
      <c r="G220" s="75"/>
      <c r="H220" s="75"/>
      <c r="I220" s="75"/>
    </row>
    <row r="221" spans="1:9" s="44" customFormat="1" x14ac:dyDescent="0.25">
      <c r="A221" s="323"/>
      <c r="B221" s="323"/>
      <c r="C221" s="357"/>
      <c r="D221" s="75"/>
      <c r="E221" s="75"/>
      <c r="F221" s="75"/>
      <c r="G221" s="75"/>
      <c r="H221" s="75"/>
      <c r="I221" s="75"/>
    </row>
    <row r="222" spans="1:9" s="44" customFormat="1" x14ac:dyDescent="0.25">
      <c r="A222" s="323"/>
      <c r="B222" s="323"/>
      <c r="C222" s="357"/>
      <c r="D222" s="75"/>
      <c r="E222" s="75"/>
      <c r="F222" s="75"/>
      <c r="G222" s="75"/>
      <c r="H222" s="75"/>
      <c r="I222" s="75"/>
    </row>
    <row r="223" spans="1:9" s="44" customFormat="1" x14ac:dyDescent="0.25">
      <c r="A223" s="323"/>
      <c r="B223" s="323"/>
      <c r="C223" s="357"/>
      <c r="D223" s="75"/>
      <c r="E223" s="75"/>
      <c r="F223" s="75"/>
      <c r="G223" s="75"/>
      <c r="H223" s="75"/>
      <c r="I223" s="75"/>
    </row>
    <row r="224" spans="1:9" s="44" customFormat="1" x14ac:dyDescent="0.25">
      <c r="A224" s="323"/>
      <c r="B224" s="323"/>
      <c r="C224" s="357"/>
      <c r="D224" s="75"/>
      <c r="E224" s="75"/>
      <c r="F224" s="75"/>
      <c r="G224" s="75"/>
      <c r="H224" s="75"/>
      <c r="I224" s="75"/>
    </row>
    <row r="225" spans="1:9" s="44" customFormat="1" x14ac:dyDescent="0.25">
      <c r="A225" s="323"/>
      <c r="B225" s="323"/>
      <c r="C225" s="357"/>
      <c r="D225" s="75"/>
      <c r="E225" s="75"/>
      <c r="F225" s="75"/>
      <c r="G225" s="75"/>
      <c r="H225" s="75"/>
      <c r="I225" s="75"/>
    </row>
    <row r="226" spans="1:9" s="44" customFormat="1" x14ac:dyDescent="0.25">
      <c r="A226" s="323"/>
      <c r="B226" s="323"/>
      <c r="C226" s="357"/>
      <c r="D226" s="75"/>
      <c r="E226" s="75"/>
      <c r="F226" s="75"/>
      <c r="G226" s="75"/>
      <c r="H226" s="75"/>
      <c r="I226" s="75"/>
    </row>
    <row r="227" spans="1:9" s="44" customFormat="1" x14ac:dyDescent="0.25">
      <c r="A227" s="323"/>
      <c r="B227" s="323"/>
      <c r="C227" s="357"/>
      <c r="D227" s="75"/>
      <c r="E227" s="75"/>
      <c r="F227" s="75"/>
      <c r="G227" s="75"/>
      <c r="H227" s="75"/>
      <c r="I227" s="75"/>
    </row>
    <row r="228" spans="1:9" s="44" customFormat="1" x14ac:dyDescent="0.25">
      <c r="A228" s="323"/>
      <c r="B228" s="323"/>
      <c r="C228" s="357"/>
      <c r="D228" s="75"/>
      <c r="E228" s="75"/>
      <c r="F228" s="75"/>
      <c r="G228" s="75"/>
      <c r="H228" s="75"/>
      <c r="I228" s="75"/>
    </row>
    <row r="229" spans="1:9" s="44" customFormat="1" x14ac:dyDescent="0.25">
      <c r="A229" s="323"/>
      <c r="B229" s="323"/>
      <c r="C229" s="357"/>
      <c r="D229" s="75"/>
      <c r="E229" s="75"/>
      <c r="F229" s="75"/>
      <c r="G229" s="75"/>
      <c r="H229" s="75"/>
      <c r="I229" s="75"/>
    </row>
    <row r="230" spans="1:9" s="44" customFormat="1" x14ac:dyDescent="0.25">
      <c r="A230" s="323"/>
      <c r="B230" s="323"/>
      <c r="C230" s="357"/>
      <c r="D230" s="75"/>
      <c r="E230" s="75"/>
      <c r="F230" s="75"/>
      <c r="G230" s="75"/>
      <c r="H230" s="75"/>
      <c r="I230" s="75"/>
    </row>
    <row r="231" spans="1:9" s="44" customFormat="1" x14ac:dyDescent="0.25">
      <c r="A231" s="323"/>
      <c r="B231" s="323"/>
      <c r="C231" s="357"/>
      <c r="D231" s="75"/>
      <c r="E231" s="75"/>
      <c r="F231" s="75"/>
      <c r="G231" s="75"/>
      <c r="H231" s="75"/>
      <c r="I231" s="75"/>
    </row>
    <row r="232" spans="1:9" s="44" customFormat="1" x14ac:dyDescent="0.25">
      <c r="A232" s="323"/>
      <c r="B232" s="323"/>
      <c r="C232" s="357"/>
      <c r="D232" s="75"/>
      <c r="E232" s="75"/>
      <c r="F232" s="75"/>
      <c r="G232" s="75"/>
      <c r="H232" s="75"/>
      <c r="I232" s="75"/>
    </row>
    <row r="233" spans="1:9" s="44" customFormat="1" x14ac:dyDescent="0.25">
      <c r="A233" s="323"/>
      <c r="B233" s="323"/>
      <c r="C233" s="357"/>
      <c r="D233" s="75"/>
      <c r="E233" s="75"/>
      <c r="F233" s="75"/>
      <c r="G233" s="75"/>
      <c r="H233" s="75"/>
      <c r="I233" s="75"/>
    </row>
    <row r="234" spans="1:9" s="44" customFormat="1" x14ac:dyDescent="0.25">
      <c r="A234" s="323"/>
      <c r="B234" s="323"/>
      <c r="C234" s="357"/>
      <c r="D234" s="75"/>
      <c r="E234" s="75"/>
      <c r="F234" s="75"/>
      <c r="G234" s="75"/>
      <c r="H234" s="75"/>
      <c r="I234" s="75"/>
    </row>
    <row r="235" spans="1:9" s="44" customFormat="1" x14ac:dyDescent="0.25">
      <c r="A235" s="323"/>
      <c r="B235" s="323"/>
      <c r="C235" s="357"/>
      <c r="D235" s="75"/>
      <c r="E235" s="75"/>
      <c r="F235" s="75"/>
      <c r="G235" s="75"/>
      <c r="H235" s="75"/>
      <c r="I235" s="75"/>
    </row>
    <row r="236" spans="1:9" s="44" customFormat="1" x14ac:dyDescent="0.25">
      <c r="A236" s="323"/>
      <c r="B236" s="323"/>
      <c r="C236" s="357"/>
      <c r="D236" s="75"/>
      <c r="E236" s="75"/>
      <c r="F236" s="75"/>
      <c r="G236" s="75"/>
      <c r="H236" s="75"/>
      <c r="I236" s="75"/>
    </row>
    <row r="237" spans="1:9" s="44" customFormat="1" x14ac:dyDescent="0.25">
      <c r="A237" s="323"/>
      <c r="B237" s="323"/>
      <c r="C237" s="357"/>
      <c r="D237" s="75"/>
      <c r="E237" s="75"/>
      <c r="F237" s="75"/>
      <c r="G237" s="75"/>
      <c r="H237" s="75"/>
      <c r="I237" s="75"/>
    </row>
    <row r="238" spans="1:9" s="44" customFormat="1" x14ac:dyDescent="0.25">
      <c r="A238" s="323"/>
      <c r="B238" s="323"/>
      <c r="C238" s="357"/>
      <c r="D238" s="75"/>
      <c r="E238" s="75"/>
      <c r="F238" s="75"/>
      <c r="G238" s="75"/>
      <c r="H238" s="75"/>
      <c r="I238" s="75"/>
    </row>
    <row r="239" spans="1:9" s="44" customFormat="1" x14ac:dyDescent="0.25">
      <c r="A239" s="323"/>
      <c r="B239" s="323"/>
      <c r="C239" s="357"/>
      <c r="D239" s="75"/>
      <c r="E239" s="75"/>
      <c r="F239" s="75"/>
      <c r="G239" s="75"/>
      <c r="H239" s="75"/>
      <c r="I239" s="75"/>
    </row>
    <row r="240" spans="1:9" s="44" customFormat="1" x14ac:dyDescent="0.25">
      <c r="A240" s="323"/>
      <c r="B240" s="323"/>
      <c r="C240" s="357"/>
      <c r="D240" s="75"/>
      <c r="E240" s="75"/>
      <c r="F240" s="75"/>
      <c r="G240" s="75"/>
      <c r="H240" s="75"/>
      <c r="I240" s="75"/>
    </row>
    <row r="241" spans="1:9" s="44" customFormat="1" x14ac:dyDescent="0.25">
      <c r="A241" s="323"/>
      <c r="B241" s="323"/>
      <c r="C241" s="357"/>
      <c r="D241" s="75"/>
      <c r="E241" s="75"/>
      <c r="F241" s="75"/>
      <c r="G241" s="75"/>
      <c r="H241" s="75"/>
      <c r="I241" s="75"/>
    </row>
    <row r="242" spans="1:9" s="44" customFormat="1" x14ac:dyDescent="0.25">
      <c r="A242" s="323"/>
      <c r="B242" s="323"/>
      <c r="C242" s="357"/>
      <c r="D242" s="75"/>
      <c r="E242" s="75"/>
      <c r="F242" s="75"/>
      <c r="G242" s="75"/>
      <c r="H242" s="75"/>
      <c r="I242" s="75"/>
    </row>
    <row r="243" spans="1:9" s="44" customFormat="1" x14ac:dyDescent="0.25">
      <c r="A243" s="323"/>
      <c r="B243" s="323"/>
      <c r="C243" s="357"/>
      <c r="D243" s="75"/>
      <c r="E243" s="75"/>
      <c r="F243" s="75"/>
      <c r="G243" s="75"/>
      <c r="H243" s="75"/>
      <c r="I243" s="75"/>
    </row>
    <row r="244" spans="1:9" s="44" customFormat="1" x14ac:dyDescent="0.25">
      <c r="A244" s="323"/>
      <c r="B244" s="323"/>
      <c r="C244" s="357"/>
      <c r="D244" s="75"/>
      <c r="E244" s="75"/>
      <c r="F244" s="75"/>
      <c r="G244" s="75"/>
      <c r="H244" s="75"/>
      <c r="I244" s="75"/>
    </row>
    <row r="245" spans="1:9" s="44" customFormat="1" x14ac:dyDescent="0.25">
      <c r="A245" s="323"/>
      <c r="B245" s="323"/>
      <c r="C245" s="357"/>
      <c r="D245" s="75"/>
      <c r="E245" s="75"/>
      <c r="F245" s="75"/>
      <c r="G245" s="75"/>
      <c r="H245" s="75"/>
      <c r="I245" s="75"/>
    </row>
    <row r="246" spans="1:9" s="44" customFormat="1" x14ac:dyDescent="0.25">
      <c r="A246" s="323"/>
      <c r="B246" s="323"/>
      <c r="C246" s="357"/>
      <c r="D246" s="75"/>
      <c r="E246" s="75"/>
      <c r="F246" s="75"/>
      <c r="G246" s="75"/>
      <c r="H246" s="75"/>
      <c r="I246" s="75"/>
    </row>
    <row r="247" spans="1:9" s="44" customFormat="1" x14ac:dyDescent="0.25">
      <c r="A247" s="323"/>
      <c r="B247" s="323"/>
      <c r="C247" s="357"/>
      <c r="D247" s="75"/>
      <c r="E247" s="75"/>
      <c r="F247" s="75"/>
      <c r="G247" s="75"/>
      <c r="H247" s="75"/>
      <c r="I247" s="75"/>
    </row>
    <row r="248" spans="1:9" s="44" customFormat="1" x14ac:dyDescent="0.25">
      <c r="A248" s="323"/>
      <c r="B248" s="323"/>
      <c r="C248" s="357"/>
      <c r="D248" s="75"/>
      <c r="E248" s="75"/>
      <c r="F248" s="75"/>
      <c r="G248" s="75"/>
      <c r="H248" s="75"/>
      <c r="I248" s="75"/>
    </row>
    <row r="249" spans="1:9" s="44" customFormat="1" x14ac:dyDescent="0.25">
      <c r="A249" s="323"/>
      <c r="B249" s="323"/>
      <c r="C249" s="357"/>
      <c r="D249" s="75"/>
      <c r="E249" s="75"/>
      <c r="F249" s="75"/>
      <c r="G249" s="75"/>
      <c r="H249" s="75"/>
      <c r="I249" s="75"/>
    </row>
    <row r="250" spans="1:9" s="44" customFormat="1" x14ac:dyDescent="0.25">
      <c r="A250" s="323"/>
      <c r="B250" s="323"/>
      <c r="C250" s="357"/>
      <c r="D250" s="75"/>
      <c r="E250" s="75"/>
      <c r="F250" s="75"/>
      <c r="G250" s="75"/>
      <c r="H250" s="75"/>
      <c r="I250" s="75"/>
    </row>
    <row r="251" spans="1:9" s="44" customFormat="1" x14ac:dyDescent="0.25">
      <c r="A251" s="323"/>
      <c r="B251" s="323"/>
      <c r="C251" s="357"/>
      <c r="D251" s="75"/>
      <c r="E251" s="75"/>
      <c r="F251" s="75"/>
      <c r="G251" s="75"/>
      <c r="H251" s="75"/>
      <c r="I251" s="75"/>
    </row>
    <row r="252" spans="1:9" s="44" customFormat="1" x14ac:dyDescent="0.25">
      <c r="A252" s="323"/>
      <c r="B252" s="323"/>
      <c r="C252" s="357"/>
      <c r="D252" s="75"/>
      <c r="E252" s="75"/>
      <c r="F252" s="75"/>
      <c r="G252" s="75"/>
      <c r="H252" s="75"/>
      <c r="I252" s="75"/>
    </row>
    <row r="253" spans="1:9" s="44" customFormat="1" x14ac:dyDescent="0.25">
      <c r="A253" s="323"/>
      <c r="B253" s="323"/>
      <c r="C253" s="357"/>
      <c r="D253" s="75"/>
      <c r="E253" s="75"/>
      <c r="F253" s="75"/>
      <c r="G253" s="75"/>
      <c r="H253" s="75"/>
      <c r="I253" s="75"/>
    </row>
    <row r="254" spans="1:9" s="44" customFormat="1" x14ac:dyDescent="0.25">
      <c r="A254" s="323"/>
      <c r="B254" s="323"/>
      <c r="C254" s="357"/>
      <c r="D254" s="75"/>
      <c r="E254" s="75"/>
      <c r="F254" s="75"/>
      <c r="G254" s="75"/>
      <c r="H254" s="75"/>
      <c r="I254" s="75"/>
    </row>
    <row r="255" spans="1:9" s="44" customFormat="1" x14ac:dyDescent="0.25">
      <c r="A255" s="323"/>
      <c r="B255" s="323"/>
      <c r="C255" s="357"/>
      <c r="D255" s="75"/>
      <c r="E255" s="75"/>
      <c r="F255" s="75"/>
      <c r="G255" s="75"/>
      <c r="H255" s="75"/>
      <c r="I255" s="75"/>
    </row>
    <row r="256" spans="1:9" s="44" customFormat="1" x14ac:dyDescent="0.25">
      <c r="A256" s="323"/>
      <c r="B256" s="323"/>
      <c r="C256" s="357"/>
      <c r="D256" s="75"/>
      <c r="E256" s="75"/>
      <c r="F256" s="75"/>
      <c r="G256" s="75"/>
      <c r="H256" s="75"/>
      <c r="I256" s="75"/>
    </row>
    <row r="257" spans="1:9" s="44" customFormat="1" x14ac:dyDescent="0.25">
      <c r="A257" s="323"/>
      <c r="B257" s="323"/>
      <c r="C257" s="357"/>
      <c r="D257" s="75"/>
      <c r="E257" s="75"/>
      <c r="F257" s="75"/>
      <c r="G257" s="75"/>
      <c r="H257" s="75"/>
      <c r="I257" s="75"/>
    </row>
    <row r="258" spans="1:9" s="44" customFormat="1" x14ac:dyDescent="0.25">
      <c r="A258" s="323"/>
      <c r="B258" s="323"/>
      <c r="C258" s="357"/>
      <c r="D258" s="75"/>
      <c r="E258" s="75"/>
      <c r="F258" s="75"/>
      <c r="G258" s="75"/>
      <c r="H258" s="75"/>
      <c r="I258" s="75"/>
    </row>
    <row r="259" spans="1:9" s="44" customFormat="1" x14ac:dyDescent="0.25">
      <c r="A259" s="323"/>
      <c r="B259" s="323"/>
      <c r="C259" s="357"/>
      <c r="D259" s="75"/>
      <c r="E259" s="75"/>
      <c r="F259" s="75"/>
      <c r="G259" s="75"/>
      <c r="H259" s="75"/>
      <c r="I259" s="75"/>
    </row>
    <row r="260" spans="1:9" s="44" customFormat="1" x14ac:dyDescent="0.25">
      <c r="A260" s="323"/>
      <c r="B260" s="323"/>
      <c r="C260" s="357"/>
      <c r="D260" s="75"/>
      <c r="E260" s="75"/>
      <c r="F260" s="75"/>
      <c r="G260" s="75"/>
      <c r="H260" s="75"/>
      <c r="I260" s="75"/>
    </row>
    <row r="261" spans="1:9" s="44" customFormat="1" x14ac:dyDescent="0.25">
      <c r="A261" s="323"/>
      <c r="B261" s="323"/>
      <c r="C261" s="357"/>
      <c r="D261" s="75"/>
      <c r="E261" s="75"/>
      <c r="F261" s="75"/>
      <c r="G261" s="75"/>
      <c r="H261" s="75"/>
      <c r="I261" s="75"/>
    </row>
    <row r="262" spans="1:9" s="44" customFormat="1" x14ac:dyDescent="0.25">
      <c r="A262" s="323"/>
      <c r="B262" s="323"/>
      <c r="C262" s="357"/>
      <c r="D262" s="75"/>
      <c r="E262" s="75"/>
      <c r="F262" s="75"/>
      <c r="G262" s="75"/>
      <c r="H262" s="75"/>
      <c r="I262" s="75"/>
    </row>
    <row r="263" spans="1:9" s="44" customFormat="1" x14ac:dyDescent="0.25">
      <c r="A263" s="323"/>
      <c r="B263" s="323"/>
      <c r="C263" s="357"/>
      <c r="D263" s="75"/>
      <c r="E263" s="75"/>
      <c r="F263" s="75"/>
      <c r="G263" s="75"/>
      <c r="H263" s="75"/>
      <c r="I263" s="75"/>
    </row>
    <row r="264" spans="1:9" s="44" customFormat="1" x14ac:dyDescent="0.25">
      <c r="A264" s="323"/>
      <c r="B264" s="323"/>
      <c r="C264" s="357"/>
      <c r="D264" s="75"/>
      <c r="E264" s="75"/>
      <c r="F264" s="75"/>
      <c r="G264" s="75"/>
      <c r="H264" s="75"/>
      <c r="I264" s="75"/>
    </row>
    <row r="265" spans="1:9" s="44" customFormat="1" x14ac:dyDescent="0.25">
      <c r="A265" s="323"/>
      <c r="B265" s="323"/>
      <c r="C265" s="357"/>
      <c r="D265" s="75"/>
      <c r="E265" s="75"/>
      <c r="F265" s="75"/>
      <c r="G265" s="75"/>
      <c r="H265" s="75"/>
      <c r="I265" s="75"/>
    </row>
    <row r="266" spans="1:9" s="44" customFormat="1" x14ac:dyDescent="0.25">
      <c r="A266" s="323"/>
      <c r="B266" s="323"/>
      <c r="C266" s="357"/>
      <c r="D266" s="75"/>
      <c r="E266" s="75"/>
      <c r="F266" s="75"/>
      <c r="G266" s="75"/>
      <c r="H266" s="75"/>
      <c r="I266" s="75"/>
    </row>
    <row r="267" spans="1:9" s="44" customFormat="1" x14ac:dyDescent="0.25">
      <c r="A267" s="323"/>
      <c r="B267" s="323"/>
      <c r="C267" s="357"/>
      <c r="D267" s="75"/>
      <c r="E267" s="75"/>
      <c r="F267" s="75"/>
      <c r="G267" s="75"/>
      <c r="H267" s="75"/>
      <c r="I267" s="75"/>
    </row>
    <row r="268" spans="1:9" s="44" customFormat="1" x14ac:dyDescent="0.25">
      <c r="A268" s="323"/>
      <c r="B268" s="323"/>
      <c r="C268" s="357"/>
      <c r="D268" s="75"/>
      <c r="E268" s="75"/>
      <c r="F268" s="75"/>
      <c r="G268" s="75"/>
      <c r="H268" s="75"/>
      <c r="I268" s="75"/>
    </row>
    <row r="269" spans="1:9" s="44" customFormat="1" x14ac:dyDescent="0.25">
      <c r="A269" s="323"/>
      <c r="B269" s="323"/>
      <c r="C269" s="357"/>
      <c r="D269" s="75"/>
      <c r="E269" s="75"/>
      <c r="F269" s="75"/>
      <c r="G269" s="75"/>
      <c r="H269" s="75"/>
      <c r="I269" s="75"/>
    </row>
    <row r="270" spans="1:9" s="44" customFormat="1" x14ac:dyDescent="0.25">
      <c r="A270" s="323"/>
      <c r="B270" s="323"/>
      <c r="C270" s="357"/>
      <c r="D270" s="75"/>
      <c r="E270" s="75"/>
      <c r="F270" s="75"/>
      <c r="G270" s="75"/>
      <c r="H270" s="75"/>
      <c r="I270" s="75"/>
    </row>
    <row r="271" spans="1:9" s="44" customFormat="1" x14ac:dyDescent="0.25">
      <c r="A271" s="323"/>
      <c r="B271" s="323"/>
      <c r="C271" s="357"/>
      <c r="D271" s="75"/>
      <c r="E271" s="75"/>
      <c r="F271" s="75"/>
      <c r="G271" s="75"/>
      <c r="H271" s="75"/>
      <c r="I271" s="75"/>
    </row>
    <row r="272" spans="1:9" s="44" customFormat="1" x14ac:dyDescent="0.25">
      <c r="A272" s="323"/>
      <c r="B272" s="323"/>
      <c r="C272" s="357"/>
      <c r="D272" s="75"/>
      <c r="E272" s="75"/>
      <c r="F272" s="75"/>
      <c r="G272" s="75"/>
      <c r="H272" s="75"/>
      <c r="I272" s="75"/>
    </row>
    <row r="273" spans="1:9" s="44" customFormat="1" x14ac:dyDescent="0.25">
      <c r="A273" s="323"/>
      <c r="B273" s="323"/>
      <c r="C273" s="357"/>
      <c r="D273" s="75"/>
      <c r="E273" s="75"/>
      <c r="F273" s="75"/>
      <c r="G273" s="75"/>
      <c r="H273" s="75"/>
      <c r="I273" s="75"/>
    </row>
    <row r="274" spans="1:9" s="44" customFormat="1" x14ac:dyDescent="0.25">
      <c r="A274" s="323"/>
      <c r="B274" s="323"/>
      <c r="C274" s="357"/>
      <c r="D274" s="75"/>
      <c r="E274" s="75"/>
      <c r="F274" s="75"/>
      <c r="G274" s="75"/>
      <c r="H274" s="75"/>
      <c r="I274" s="75"/>
    </row>
    <row r="275" spans="1:9" s="44" customFormat="1" x14ac:dyDescent="0.25">
      <c r="A275" s="323"/>
      <c r="B275" s="323"/>
      <c r="C275" s="357"/>
      <c r="D275" s="75"/>
      <c r="E275" s="75"/>
      <c r="F275" s="75"/>
      <c r="G275" s="75"/>
      <c r="H275" s="75"/>
      <c r="I275" s="75"/>
    </row>
    <row r="276" spans="1:9" s="44" customFormat="1" x14ac:dyDescent="0.25">
      <c r="A276" s="323"/>
      <c r="B276" s="323"/>
      <c r="C276" s="357"/>
      <c r="D276" s="75"/>
      <c r="E276" s="75"/>
      <c r="F276" s="75"/>
      <c r="G276" s="75"/>
      <c r="H276" s="75"/>
      <c r="I276" s="75"/>
    </row>
    <row r="277" spans="1:9" s="44" customFormat="1" x14ac:dyDescent="0.25">
      <c r="A277" s="323"/>
      <c r="B277" s="323"/>
      <c r="C277" s="357"/>
      <c r="D277" s="75"/>
      <c r="E277" s="75"/>
      <c r="F277" s="75"/>
      <c r="G277" s="75"/>
      <c r="H277" s="75"/>
      <c r="I277" s="75"/>
    </row>
    <row r="278" spans="1:9" s="44" customFormat="1" x14ac:dyDescent="0.25">
      <c r="A278" s="323"/>
      <c r="B278" s="323"/>
      <c r="C278" s="357"/>
      <c r="D278" s="75"/>
      <c r="E278" s="75"/>
      <c r="F278" s="75"/>
      <c r="G278" s="75"/>
      <c r="H278" s="75"/>
      <c r="I278" s="75"/>
    </row>
    <row r="279" spans="1:9" s="44" customFormat="1" x14ac:dyDescent="0.25">
      <c r="A279" s="323"/>
      <c r="B279" s="323"/>
      <c r="C279" s="357"/>
      <c r="D279" s="75"/>
      <c r="E279" s="75"/>
      <c r="F279" s="75"/>
      <c r="G279" s="75"/>
      <c r="H279" s="75"/>
      <c r="I279" s="75"/>
    </row>
    <row r="280" spans="1:9" s="44" customFormat="1" x14ac:dyDescent="0.25">
      <c r="A280" s="323"/>
      <c r="B280" s="323"/>
      <c r="C280" s="357"/>
      <c r="D280" s="75"/>
      <c r="E280" s="75"/>
      <c r="F280" s="75"/>
      <c r="G280" s="75"/>
      <c r="H280" s="75"/>
      <c r="I280" s="75"/>
    </row>
    <row r="281" spans="1:9" s="44" customFormat="1" x14ac:dyDescent="0.25">
      <c r="A281" s="323"/>
      <c r="B281" s="323"/>
      <c r="C281" s="357"/>
      <c r="D281" s="75"/>
      <c r="E281" s="75"/>
      <c r="F281" s="75"/>
      <c r="G281" s="75"/>
      <c r="H281" s="75"/>
      <c r="I281" s="75"/>
    </row>
    <row r="282" spans="1:9" s="44" customFormat="1" x14ac:dyDescent="0.25">
      <c r="A282" s="323"/>
      <c r="B282" s="323"/>
      <c r="C282" s="357"/>
      <c r="D282" s="75"/>
      <c r="E282" s="75"/>
      <c r="F282" s="75"/>
      <c r="G282" s="75"/>
      <c r="H282" s="75"/>
      <c r="I282" s="75"/>
    </row>
    <row r="283" spans="1:9" s="44" customFormat="1" x14ac:dyDescent="0.25">
      <c r="A283" s="323"/>
      <c r="B283" s="323"/>
      <c r="C283" s="357"/>
      <c r="D283" s="75"/>
      <c r="E283" s="75"/>
      <c r="F283" s="75"/>
      <c r="G283" s="75"/>
      <c r="H283" s="75"/>
      <c r="I283" s="75"/>
    </row>
    <row r="284" spans="1:9" s="44" customFormat="1" x14ac:dyDescent="0.25">
      <c r="A284" s="323"/>
      <c r="B284" s="323"/>
      <c r="C284" s="357"/>
      <c r="D284" s="75"/>
      <c r="E284" s="75"/>
      <c r="F284" s="75"/>
      <c r="G284" s="75"/>
      <c r="H284" s="75"/>
      <c r="I284" s="75"/>
    </row>
    <row r="285" spans="1:9" s="44" customFormat="1" x14ac:dyDescent="0.25">
      <c r="A285" s="323"/>
      <c r="B285" s="323"/>
      <c r="C285" s="357"/>
      <c r="D285" s="75"/>
      <c r="E285" s="75"/>
      <c r="F285" s="75"/>
      <c r="G285" s="75"/>
      <c r="H285" s="75"/>
      <c r="I285" s="75"/>
    </row>
    <row r="286" spans="1:9" s="44" customFormat="1" x14ac:dyDescent="0.25">
      <c r="A286" s="323"/>
      <c r="B286" s="323"/>
      <c r="C286" s="357"/>
      <c r="D286" s="75"/>
      <c r="E286" s="75"/>
      <c r="F286" s="75"/>
      <c r="G286" s="75"/>
      <c r="H286" s="75"/>
      <c r="I286" s="75"/>
    </row>
    <row r="287" spans="1:9" s="44" customFormat="1" x14ac:dyDescent="0.25">
      <c r="A287" s="323"/>
      <c r="B287" s="323"/>
      <c r="C287" s="357"/>
      <c r="D287" s="75"/>
      <c r="E287" s="75"/>
      <c r="F287" s="75"/>
      <c r="G287" s="75"/>
      <c r="H287" s="75"/>
      <c r="I287" s="75"/>
    </row>
    <row r="288" spans="1:9" s="44" customFormat="1" x14ac:dyDescent="0.25">
      <c r="A288" s="323"/>
      <c r="B288" s="323"/>
      <c r="C288" s="357"/>
      <c r="D288" s="75"/>
      <c r="E288" s="75"/>
      <c r="F288" s="75"/>
      <c r="G288" s="75"/>
      <c r="H288" s="75"/>
      <c r="I288" s="75"/>
    </row>
    <row r="289" spans="1:9" s="44" customFormat="1" x14ac:dyDescent="0.25">
      <c r="A289" s="323"/>
      <c r="B289" s="323"/>
      <c r="C289" s="357"/>
      <c r="D289" s="75"/>
      <c r="E289" s="75"/>
      <c r="F289" s="75"/>
      <c r="G289" s="75"/>
      <c r="H289" s="75"/>
      <c r="I289" s="75"/>
    </row>
    <row r="290" spans="1:9" s="44" customFormat="1" x14ac:dyDescent="0.25">
      <c r="A290" s="323"/>
      <c r="B290" s="323"/>
      <c r="C290" s="357"/>
      <c r="D290" s="75"/>
      <c r="E290" s="75"/>
      <c r="F290" s="75"/>
      <c r="G290" s="75"/>
      <c r="H290" s="75"/>
      <c r="I290" s="75"/>
    </row>
    <row r="291" spans="1:9" s="44" customFormat="1" x14ac:dyDescent="0.25">
      <c r="A291" s="323"/>
      <c r="B291" s="323"/>
      <c r="C291" s="357"/>
      <c r="D291" s="75"/>
      <c r="E291" s="75"/>
      <c r="F291" s="75"/>
      <c r="G291" s="75"/>
      <c r="H291" s="75"/>
      <c r="I291" s="75"/>
    </row>
    <row r="292" spans="1:9" s="44" customFormat="1" x14ac:dyDescent="0.25">
      <c r="A292" s="323"/>
      <c r="B292" s="323"/>
      <c r="C292" s="357"/>
      <c r="D292" s="75"/>
      <c r="E292" s="75"/>
      <c r="F292" s="75"/>
      <c r="G292" s="75"/>
      <c r="H292" s="75"/>
      <c r="I292" s="75"/>
    </row>
    <row r="293" spans="1:9" s="44" customFormat="1" x14ac:dyDescent="0.25">
      <c r="A293" s="323"/>
      <c r="B293" s="323"/>
      <c r="C293" s="357"/>
      <c r="D293" s="75"/>
      <c r="E293" s="75"/>
      <c r="F293" s="75"/>
      <c r="G293" s="75"/>
      <c r="H293" s="75"/>
      <c r="I293" s="75"/>
    </row>
    <row r="294" spans="1:9" s="44" customFormat="1" x14ac:dyDescent="0.25">
      <c r="A294" s="323"/>
      <c r="B294" s="323"/>
      <c r="C294" s="357"/>
      <c r="D294" s="75"/>
      <c r="E294" s="75"/>
      <c r="F294" s="75"/>
      <c r="G294" s="75"/>
      <c r="H294" s="75"/>
      <c r="I294" s="75"/>
    </row>
    <row r="295" spans="1:9" s="44" customFormat="1" x14ac:dyDescent="0.25">
      <c r="A295" s="323"/>
      <c r="B295" s="323"/>
      <c r="C295" s="357"/>
      <c r="D295" s="75"/>
      <c r="E295" s="75"/>
      <c r="F295" s="75"/>
      <c r="G295" s="75"/>
      <c r="H295" s="75"/>
      <c r="I295" s="75"/>
    </row>
    <row r="296" spans="1:9" s="44" customFormat="1" x14ac:dyDescent="0.25">
      <c r="A296" s="323"/>
      <c r="B296" s="323"/>
      <c r="C296" s="357"/>
      <c r="D296" s="75"/>
      <c r="E296" s="75"/>
      <c r="F296" s="75"/>
      <c r="G296" s="75"/>
      <c r="H296" s="75"/>
      <c r="I296" s="75"/>
    </row>
    <row r="297" spans="1:9" s="44" customFormat="1" x14ac:dyDescent="0.25">
      <c r="A297" s="323"/>
      <c r="B297" s="323"/>
      <c r="C297" s="357"/>
      <c r="D297" s="75"/>
      <c r="E297" s="75"/>
      <c r="F297" s="75"/>
      <c r="G297" s="75"/>
      <c r="H297" s="75"/>
      <c r="I297" s="75"/>
    </row>
    <row r="298" spans="1:9" s="44" customFormat="1" x14ac:dyDescent="0.25">
      <c r="A298" s="323"/>
      <c r="B298" s="323"/>
      <c r="C298" s="357"/>
      <c r="D298" s="75"/>
      <c r="E298" s="75"/>
      <c r="F298" s="75"/>
      <c r="G298" s="75"/>
      <c r="H298" s="75"/>
      <c r="I298" s="75"/>
    </row>
    <row r="299" spans="1:9" s="44" customFormat="1" x14ac:dyDescent="0.25">
      <c r="A299" s="323"/>
      <c r="B299" s="323"/>
      <c r="C299" s="357"/>
      <c r="D299" s="75"/>
      <c r="E299" s="75"/>
      <c r="F299" s="75"/>
      <c r="G299" s="75"/>
      <c r="H299" s="75"/>
      <c r="I299" s="75"/>
    </row>
    <row r="300" spans="1:9" s="44" customFormat="1" x14ac:dyDescent="0.25">
      <c r="A300" s="323"/>
      <c r="B300" s="323"/>
      <c r="C300" s="357"/>
      <c r="D300" s="75"/>
      <c r="E300" s="75"/>
      <c r="F300" s="75"/>
      <c r="G300" s="75"/>
      <c r="H300" s="75"/>
      <c r="I300" s="75"/>
    </row>
    <row r="301" spans="1:9" s="44" customFormat="1" x14ac:dyDescent="0.25">
      <c r="A301" s="323"/>
      <c r="B301" s="323"/>
      <c r="C301" s="357"/>
      <c r="D301" s="75"/>
      <c r="E301" s="75"/>
      <c r="F301" s="75"/>
      <c r="G301" s="75"/>
      <c r="H301" s="75"/>
      <c r="I301" s="75"/>
    </row>
    <row r="302" spans="1:9" s="44" customFormat="1" x14ac:dyDescent="0.25">
      <c r="A302" s="323"/>
      <c r="B302" s="323"/>
      <c r="C302" s="357"/>
      <c r="D302" s="75"/>
      <c r="E302" s="75"/>
      <c r="F302" s="75"/>
      <c r="G302" s="75"/>
      <c r="H302" s="75"/>
      <c r="I302" s="75"/>
    </row>
    <row r="303" spans="1:9" s="44" customFormat="1" x14ac:dyDescent="0.25">
      <c r="A303" s="323"/>
      <c r="B303" s="323"/>
      <c r="C303" s="357"/>
      <c r="D303" s="75"/>
      <c r="E303" s="75"/>
      <c r="F303" s="75"/>
      <c r="G303" s="75"/>
      <c r="H303" s="75"/>
      <c r="I303" s="75"/>
    </row>
    <row r="304" spans="1:9" s="44" customFormat="1" x14ac:dyDescent="0.25">
      <c r="A304" s="323"/>
      <c r="B304" s="323"/>
      <c r="C304" s="357"/>
      <c r="D304" s="75"/>
      <c r="E304" s="75"/>
      <c r="F304" s="75"/>
      <c r="G304" s="75"/>
      <c r="H304" s="75"/>
      <c r="I304" s="75"/>
    </row>
    <row r="305" spans="1:9" s="44" customFormat="1" x14ac:dyDescent="0.25">
      <c r="A305" s="323"/>
      <c r="B305" s="323"/>
      <c r="C305" s="357"/>
      <c r="D305" s="75"/>
      <c r="E305" s="75"/>
      <c r="F305" s="75"/>
      <c r="G305" s="75"/>
      <c r="H305" s="75"/>
      <c r="I305" s="75"/>
    </row>
    <row r="306" spans="1:9" s="44" customFormat="1" x14ac:dyDescent="0.25">
      <c r="A306" s="323"/>
      <c r="B306" s="323"/>
      <c r="C306" s="357"/>
      <c r="D306" s="75"/>
      <c r="E306" s="75"/>
      <c r="F306" s="75"/>
      <c r="G306" s="75"/>
      <c r="H306" s="75"/>
      <c r="I306" s="75"/>
    </row>
    <row r="307" spans="1:9" s="44" customFormat="1" x14ac:dyDescent="0.25">
      <c r="A307" s="323"/>
      <c r="B307" s="323"/>
      <c r="C307" s="357"/>
      <c r="D307" s="75"/>
      <c r="E307" s="75"/>
      <c r="F307" s="75"/>
      <c r="G307" s="75"/>
      <c r="H307" s="75"/>
      <c r="I307" s="75"/>
    </row>
    <row r="308" spans="1:9" s="44" customFormat="1" x14ac:dyDescent="0.25">
      <c r="A308" s="323"/>
      <c r="B308" s="323"/>
      <c r="C308" s="357"/>
      <c r="D308" s="75"/>
      <c r="E308" s="75"/>
      <c r="F308" s="75"/>
      <c r="G308" s="75"/>
      <c r="H308" s="75"/>
      <c r="I308" s="75"/>
    </row>
    <row r="309" spans="1:9" s="44" customFormat="1" x14ac:dyDescent="0.25">
      <c r="A309" s="323"/>
      <c r="B309" s="323"/>
      <c r="C309" s="357"/>
      <c r="D309" s="75"/>
      <c r="E309" s="75"/>
      <c r="F309" s="75"/>
      <c r="G309" s="75"/>
      <c r="H309" s="75"/>
      <c r="I309" s="75"/>
    </row>
    <row r="310" spans="1:9" s="44" customFormat="1" x14ac:dyDescent="0.25">
      <c r="A310" s="323"/>
      <c r="B310" s="323"/>
      <c r="C310" s="357"/>
      <c r="D310" s="75"/>
      <c r="E310" s="75"/>
      <c r="F310" s="75"/>
      <c r="G310" s="75"/>
      <c r="H310" s="75"/>
      <c r="I310" s="75"/>
    </row>
    <row r="311" spans="1:9" s="44" customFormat="1" x14ac:dyDescent="0.25">
      <c r="A311" s="323"/>
      <c r="B311" s="323"/>
      <c r="C311" s="357"/>
      <c r="D311" s="75"/>
      <c r="E311" s="75"/>
      <c r="F311" s="75"/>
      <c r="G311" s="75"/>
      <c r="H311" s="75"/>
      <c r="I311" s="75"/>
    </row>
    <row r="312" spans="1:9" s="44" customFormat="1" x14ac:dyDescent="0.25">
      <c r="A312" s="323"/>
      <c r="B312" s="323"/>
      <c r="C312" s="357"/>
      <c r="D312" s="75"/>
      <c r="E312" s="75"/>
      <c r="F312" s="75"/>
      <c r="G312" s="75"/>
      <c r="H312" s="75"/>
      <c r="I312" s="75"/>
    </row>
    <row r="313" spans="1:9" s="44" customFormat="1" x14ac:dyDescent="0.25">
      <c r="A313" s="323"/>
      <c r="B313" s="323"/>
      <c r="C313" s="357"/>
      <c r="D313" s="75"/>
      <c r="E313" s="75"/>
      <c r="F313" s="75"/>
      <c r="G313" s="75"/>
      <c r="H313" s="75"/>
      <c r="I313" s="75"/>
    </row>
    <row r="314" spans="1:9" s="44" customFormat="1" x14ac:dyDescent="0.25">
      <c r="A314" s="323"/>
      <c r="B314" s="323"/>
      <c r="C314" s="357"/>
      <c r="D314" s="75"/>
      <c r="E314" s="75"/>
      <c r="F314" s="75"/>
      <c r="G314" s="75"/>
      <c r="H314" s="75"/>
      <c r="I314" s="75"/>
    </row>
    <row r="315" spans="1:9" s="44" customFormat="1" x14ac:dyDescent="0.25">
      <c r="A315" s="323"/>
      <c r="B315" s="323"/>
      <c r="C315" s="357"/>
      <c r="D315" s="75"/>
      <c r="E315" s="75"/>
      <c r="F315" s="75"/>
      <c r="G315" s="75"/>
      <c r="H315" s="75"/>
      <c r="I315" s="75"/>
    </row>
    <row r="316" spans="1:9" s="44" customFormat="1" x14ac:dyDescent="0.25">
      <c r="A316" s="323"/>
      <c r="B316" s="323"/>
      <c r="C316" s="357"/>
      <c r="D316" s="75"/>
      <c r="E316" s="75"/>
      <c r="F316" s="75"/>
      <c r="G316" s="75"/>
      <c r="H316" s="75"/>
      <c r="I316" s="75"/>
    </row>
    <row r="317" spans="1:9" s="44" customFormat="1" x14ac:dyDescent="0.25">
      <c r="A317" s="323"/>
      <c r="B317" s="323"/>
      <c r="C317" s="357"/>
      <c r="D317" s="75"/>
      <c r="E317" s="75"/>
      <c r="F317" s="75"/>
      <c r="G317" s="75"/>
      <c r="H317" s="75"/>
      <c r="I317" s="75"/>
    </row>
    <row r="318" spans="1:9" s="44" customFormat="1" x14ac:dyDescent="0.25">
      <c r="A318" s="323"/>
      <c r="B318" s="323"/>
      <c r="C318" s="357"/>
      <c r="D318" s="75"/>
      <c r="E318" s="75"/>
      <c r="F318" s="75"/>
      <c r="G318" s="75"/>
      <c r="H318" s="75"/>
      <c r="I318" s="75"/>
    </row>
    <row r="319" spans="1:9" s="44" customFormat="1" x14ac:dyDescent="0.25">
      <c r="A319" s="323"/>
      <c r="B319" s="323"/>
      <c r="C319" s="357"/>
      <c r="D319" s="75"/>
      <c r="E319" s="75"/>
      <c r="F319" s="75"/>
      <c r="G319" s="75"/>
      <c r="H319" s="75"/>
      <c r="I319" s="75"/>
    </row>
    <row r="320" spans="1:9" s="44" customFormat="1" x14ac:dyDescent="0.25">
      <c r="A320" s="323"/>
      <c r="B320" s="323"/>
      <c r="C320" s="357"/>
      <c r="D320" s="75"/>
      <c r="E320" s="75"/>
      <c r="F320" s="75"/>
      <c r="G320" s="75"/>
      <c r="H320" s="75"/>
      <c r="I320" s="75"/>
    </row>
    <row r="321" spans="1:9" s="44" customFormat="1" x14ac:dyDescent="0.25">
      <c r="A321" s="323"/>
      <c r="B321" s="323"/>
      <c r="C321" s="357"/>
      <c r="D321" s="75"/>
      <c r="E321" s="75"/>
      <c r="F321" s="75"/>
      <c r="G321" s="75"/>
      <c r="H321" s="75"/>
      <c r="I321" s="75"/>
    </row>
    <row r="322" spans="1:9" s="44" customFormat="1" x14ac:dyDescent="0.25">
      <c r="A322" s="323"/>
      <c r="B322" s="323"/>
      <c r="C322" s="357"/>
      <c r="D322" s="75"/>
      <c r="E322" s="75"/>
      <c r="F322" s="75"/>
      <c r="G322" s="75"/>
      <c r="H322" s="75"/>
      <c r="I322" s="75"/>
    </row>
    <row r="323" spans="1:9" s="44" customFormat="1" x14ac:dyDescent="0.25">
      <c r="A323" s="323"/>
      <c r="B323" s="323"/>
      <c r="C323" s="357"/>
      <c r="D323" s="75"/>
      <c r="E323" s="75"/>
      <c r="F323" s="75"/>
      <c r="G323" s="75"/>
      <c r="H323" s="75"/>
      <c r="I323" s="75"/>
    </row>
    <row r="324" spans="1:9" s="44" customFormat="1" x14ac:dyDescent="0.25">
      <c r="A324" s="323"/>
      <c r="B324" s="323"/>
      <c r="C324" s="357"/>
      <c r="D324" s="75"/>
      <c r="E324" s="75"/>
      <c r="F324" s="75"/>
      <c r="G324" s="75"/>
      <c r="H324" s="75"/>
      <c r="I324" s="75"/>
    </row>
    <row r="325" spans="1:9" s="44" customFormat="1" x14ac:dyDescent="0.25">
      <c r="A325" s="323"/>
      <c r="B325" s="323"/>
      <c r="C325" s="357"/>
      <c r="D325" s="75"/>
      <c r="E325" s="75"/>
      <c r="F325" s="75"/>
      <c r="G325" s="75"/>
      <c r="H325" s="75"/>
      <c r="I325" s="75"/>
    </row>
    <row r="326" spans="1:9" s="44" customFormat="1" x14ac:dyDescent="0.25">
      <c r="A326" s="323"/>
      <c r="B326" s="323"/>
      <c r="C326" s="357"/>
      <c r="D326" s="75"/>
      <c r="E326" s="75"/>
      <c r="F326" s="75"/>
      <c r="G326" s="75"/>
      <c r="H326" s="75"/>
      <c r="I326" s="75"/>
    </row>
    <row r="327" spans="1:9" s="44" customFormat="1" x14ac:dyDescent="0.25">
      <c r="A327" s="323"/>
      <c r="B327" s="323"/>
      <c r="C327" s="357"/>
      <c r="D327" s="75"/>
      <c r="E327" s="75"/>
      <c r="F327" s="75"/>
      <c r="G327" s="75"/>
      <c r="H327" s="75"/>
      <c r="I327" s="75"/>
    </row>
    <row r="328" spans="1:9" s="44" customFormat="1" x14ac:dyDescent="0.25">
      <c r="A328" s="323"/>
      <c r="B328" s="323"/>
      <c r="C328" s="357"/>
      <c r="D328" s="75"/>
      <c r="E328" s="75"/>
      <c r="F328" s="75"/>
      <c r="G328" s="75"/>
      <c r="H328" s="75"/>
      <c r="I328" s="75"/>
    </row>
    <row r="329" spans="1:9" s="44" customFormat="1" x14ac:dyDescent="0.25">
      <c r="A329" s="323"/>
      <c r="B329" s="323"/>
      <c r="C329" s="357"/>
      <c r="D329" s="75"/>
      <c r="E329" s="75"/>
      <c r="F329" s="75"/>
      <c r="G329" s="75"/>
      <c r="H329" s="75"/>
      <c r="I329" s="75"/>
    </row>
    <row r="330" spans="1:9" s="44" customFormat="1" x14ac:dyDescent="0.25">
      <c r="A330" s="323"/>
      <c r="B330" s="323"/>
      <c r="C330" s="357"/>
      <c r="D330" s="75"/>
      <c r="E330" s="75"/>
      <c r="F330" s="75"/>
      <c r="G330" s="75"/>
      <c r="H330" s="75"/>
      <c r="I330" s="75"/>
    </row>
    <row r="331" spans="1:9" s="44" customFormat="1" x14ac:dyDescent="0.25">
      <c r="A331" s="323"/>
      <c r="B331" s="323"/>
      <c r="C331" s="357"/>
      <c r="D331" s="75"/>
      <c r="E331" s="75"/>
      <c r="F331" s="75"/>
      <c r="G331" s="75"/>
      <c r="H331" s="75"/>
      <c r="I331" s="75"/>
    </row>
    <row r="332" spans="1:9" s="44" customFormat="1" x14ac:dyDescent="0.25">
      <c r="A332" s="323"/>
      <c r="B332" s="323"/>
      <c r="C332" s="357"/>
      <c r="D332" s="75"/>
      <c r="E332" s="75"/>
      <c r="F332" s="75"/>
      <c r="G332" s="75"/>
      <c r="H332" s="75"/>
      <c r="I332" s="75"/>
    </row>
    <row r="333" spans="1:9" s="44" customFormat="1" x14ac:dyDescent="0.25">
      <c r="A333" s="323"/>
      <c r="B333" s="323"/>
      <c r="C333" s="357"/>
      <c r="D333" s="75"/>
      <c r="E333" s="75"/>
      <c r="F333" s="75"/>
      <c r="G333" s="75"/>
      <c r="H333" s="75"/>
      <c r="I333" s="75"/>
    </row>
    <row r="334" spans="1:9" s="44" customFormat="1" x14ac:dyDescent="0.25">
      <c r="A334" s="323"/>
      <c r="B334" s="323"/>
      <c r="C334" s="357"/>
      <c r="D334" s="75"/>
      <c r="E334" s="75"/>
      <c r="F334" s="75"/>
      <c r="G334" s="75"/>
      <c r="H334" s="75"/>
      <c r="I334" s="75"/>
    </row>
    <row r="335" spans="1:9" s="44" customFormat="1" x14ac:dyDescent="0.25">
      <c r="A335" s="323"/>
      <c r="B335" s="323"/>
      <c r="C335" s="357"/>
      <c r="D335" s="75"/>
      <c r="E335" s="75"/>
      <c r="F335" s="75"/>
      <c r="G335" s="75"/>
      <c r="H335" s="75"/>
      <c r="I335" s="75"/>
    </row>
    <row r="336" spans="1:9" s="44" customFormat="1" x14ac:dyDescent="0.25">
      <c r="A336" s="323"/>
      <c r="B336" s="323"/>
      <c r="C336" s="357"/>
      <c r="D336" s="75"/>
      <c r="E336" s="75"/>
      <c r="F336" s="75"/>
      <c r="G336" s="75"/>
      <c r="H336" s="75"/>
      <c r="I336" s="75"/>
    </row>
    <row r="337" spans="1:9" s="44" customFormat="1" x14ac:dyDescent="0.25">
      <c r="A337" s="323"/>
      <c r="B337" s="323"/>
      <c r="C337" s="357"/>
      <c r="D337" s="75"/>
      <c r="E337" s="75"/>
      <c r="F337" s="75"/>
      <c r="G337" s="75"/>
      <c r="H337" s="75"/>
      <c r="I337" s="75"/>
    </row>
    <row r="338" spans="1:9" s="44" customFormat="1" x14ac:dyDescent="0.25">
      <c r="A338" s="323"/>
      <c r="B338" s="323"/>
      <c r="C338" s="357"/>
      <c r="D338" s="75"/>
      <c r="E338" s="75"/>
      <c r="F338" s="75"/>
      <c r="G338" s="75"/>
      <c r="H338" s="75"/>
      <c r="I338" s="75"/>
    </row>
    <row r="339" spans="1:9" s="44" customFormat="1" x14ac:dyDescent="0.25">
      <c r="A339" s="323"/>
      <c r="B339" s="323"/>
      <c r="C339" s="357"/>
      <c r="D339" s="75"/>
      <c r="E339" s="75"/>
      <c r="F339" s="75"/>
      <c r="G339" s="75"/>
      <c r="H339" s="75"/>
      <c r="I339" s="75"/>
    </row>
    <row r="340" spans="1:9" s="44" customFormat="1" x14ac:dyDescent="0.25">
      <c r="A340" s="323"/>
      <c r="B340" s="323"/>
      <c r="C340" s="357"/>
      <c r="D340" s="75"/>
      <c r="E340" s="75"/>
      <c r="F340" s="75"/>
      <c r="G340" s="75"/>
      <c r="H340" s="75"/>
      <c r="I340" s="75"/>
    </row>
    <row r="341" spans="1:9" s="44" customFormat="1" x14ac:dyDescent="0.25">
      <c r="A341" s="323"/>
      <c r="B341" s="323"/>
      <c r="C341" s="357"/>
      <c r="D341" s="75"/>
      <c r="E341" s="75"/>
      <c r="F341" s="75"/>
      <c r="G341" s="75"/>
      <c r="H341" s="75"/>
      <c r="I341" s="75"/>
    </row>
    <row r="342" spans="1:9" s="44" customFormat="1" x14ac:dyDescent="0.25">
      <c r="A342" s="323"/>
      <c r="B342" s="323"/>
      <c r="C342" s="357"/>
      <c r="D342" s="75"/>
      <c r="E342" s="75"/>
      <c r="F342" s="75"/>
      <c r="G342" s="75"/>
      <c r="H342" s="75"/>
      <c r="I342" s="75"/>
    </row>
    <row r="343" spans="1:9" s="44" customFormat="1" x14ac:dyDescent="0.25">
      <c r="A343" s="323"/>
      <c r="B343" s="323"/>
      <c r="C343" s="357"/>
      <c r="D343" s="75"/>
      <c r="E343" s="75"/>
      <c r="F343" s="75"/>
      <c r="G343" s="75"/>
      <c r="H343" s="75"/>
      <c r="I343" s="75"/>
    </row>
    <row r="344" spans="1:9" s="44" customFormat="1" x14ac:dyDescent="0.25">
      <c r="A344" s="323"/>
      <c r="B344" s="323"/>
      <c r="C344" s="357"/>
      <c r="D344" s="75"/>
      <c r="E344" s="75"/>
      <c r="F344" s="75"/>
      <c r="G344" s="75"/>
      <c r="H344" s="75"/>
      <c r="I344" s="75"/>
    </row>
    <row r="345" spans="1:9" s="44" customFormat="1" x14ac:dyDescent="0.25">
      <c r="A345" s="323"/>
      <c r="B345" s="323"/>
      <c r="C345" s="357"/>
      <c r="D345" s="75"/>
      <c r="E345" s="75"/>
      <c r="F345" s="75"/>
      <c r="G345" s="75"/>
      <c r="H345" s="75"/>
      <c r="I345" s="75"/>
    </row>
    <row r="346" spans="1:9" s="44" customFormat="1" x14ac:dyDescent="0.25">
      <c r="A346" s="323"/>
      <c r="B346" s="323"/>
      <c r="C346" s="357"/>
      <c r="D346" s="75"/>
      <c r="E346" s="75"/>
      <c r="F346" s="75"/>
      <c r="G346" s="75"/>
      <c r="H346" s="75"/>
      <c r="I346" s="75"/>
    </row>
    <row r="347" spans="1:9" s="44" customFormat="1" x14ac:dyDescent="0.25">
      <c r="A347" s="323"/>
      <c r="B347" s="323"/>
      <c r="C347" s="357"/>
      <c r="D347" s="75"/>
      <c r="E347" s="75"/>
      <c r="F347" s="75"/>
      <c r="G347" s="75"/>
      <c r="H347" s="75"/>
      <c r="I347" s="75"/>
    </row>
    <row r="348" spans="1:9" s="44" customFormat="1" x14ac:dyDescent="0.25">
      <c r="A348" s="323"/>
      <c r="B348" s="323"/>
      <c r="C348" s="357"/>
      <c r="D348" s="75"/>
      <c r="E348" s="75"/>
      <c r="F348" s="75"/>
      <c r="G348" s="75"/>
      <c r="H348" s="75"/>
      <c r="I348" s="75"/>
    </row>
    <row r="349" spans="1:9" s="44" customFormat="1" x14ac:dyDescent="0.25">
      <c r="A349" s="323"/>
      <c r="B349" s="323"/>
      <c r="C349" s="357"/>
      <c r="D349" s="75"/>
      <c r="E349" s="75"/>
      <c r="F349" s="75"/>
      <c r="G349" s="75"/>
      <c r="H349" s="75"/>
      <c r="I349" s="75"/>
    </row>
    <row r="350" spans="1:9" s="44" customFormat="1" x14ac:dyDescent="0.25">
      <c r="A350" s="323"/>
      <c r="B350" s="323"/>
      <c r="C350" s="357"/>
      <c r="D350" s="75"/>
      <c r="E350" s="75"/>
      <c r="F350" s="75"/>
      <c r="G350" s="75"/>
      <c r="H350" s="75"/>
      <c r="I350" s="75"/>
    </row>
    <row r="351" spans="1:9" s="44" customFormat="1" x14ac:dyDescent="0.25">
      <c r="A351" s="323"/>
      <c r="B351" s="323"/>
      <c r="C351" s="357"/>
      <c r="D351" s="75"/>
      <c r="E351" s="75"/>
      <c r="F351" s="75"/>
      <c r="G351" s="75"/>
      <c r="H351" s="75"/>
      <c r="I351" s="75"/>
    </row>
    <row r="352" spans="1:9" s="44" customFormat="1" x14ac:dyDescent="0.25">
      <c r="A352" s="323"/>
      <c r="B352" s="323"/>
      <c r="C352" s="357"/>
      <c r="D352" s="75"/>
      <c r="E352" s="75"/>
      <c r="F352" s="75"/>
      <c r="G352" s="75"/>
      <c r="H352" s="75"/>
      <c r="I352" s="75"/>
    </row>
    <row r="353" spans="1:9" s="44" customFormat="1" x14ac:dyDescent="0.25">
      <c r="A353" s="323"/>
      <c r="B353" s="323"/>
      <c r="C353" s="357"/>
      <c r="D353" s="75"/>
      <c r="E353" s="75"/>
      <c r="F353" s="75"/>
      <c r="G353" s="75"/>
      <c r="H353" s="75"/>
      <c r="I353" s="75"/>
    </row>
    <row r="354" spans="1:9" s="44" customFormat="1" x14ac:dyDescent="0.25">
      <c r="A354" s="323"/>
      <c r="B354" s="323"/>
      <c r="C354" s="357"/>
      <c r="D354" s="75"/>
      <c r="E354" s="75"/>
      <c r="F354" s="75"/>
      <c r="G354" s="75"/>
      <c r="H354" s="75"/>
      <c r="I354" s="75"/>
    </row>
    <row r="355" spans="1:9" s="44" customFormat="1" x14ac:dyDescent="0.25">
      <c r="A355" s="323"/>
      <c r="B355" s="323"/>
      <c r="C355" s="357"/>
      <c r="D355" s="75"/>
      <c r="E355" s="75"/>
      <c r="F355" s="75"/>
      <c r="G355" s="75"/>
      <c r="H355" s="75"/>
      <c r="I355" s="75"/>
    </row>
    <row r="356" spans="1:9" s="44" customFormat="1" x14ac:dyDescent="0.25">
      <c r="A356" s="323"/>
      <c r="B356" s="323"/>
      <c r="C356" s="357"/>
      <c r="D356" s="75"/>
      <c r="E356" s="75"/>
      <c r="F356" s="75"/>
      <c r="G356" s="75"/>
      <c r="H356" s="75"/>
      <c r="I356" s="75"/>
    </row>
    <row r="357" spans="1:9" s="44" customFormat="1" x14ac:dyDescent="0.25">
      <c r="A357" s="323"/>
      <c r="B357" s="323"/>
      <c r="C357" s="357"/>
      <c r="D357" s="75"/>
      <c r="E357" s="75"/>
      <c r="F357" s="75"/>
      <c r="G357" s="75"/>
      <c r="H357" s="75"/>
      <c r="I357" s="75"/>
    </row>
    <row r="358" spans="1:9" s="44" customFormat="1" x14ac:dyDescent="0.25">
      <c r="A358" s="323"/>
      <c r="B358" s="323"/>
      <c r="C358" s="357"/>
      <c r="D358" s="75"/>
      <c r="E358" s="75"/>
      <c r="F358" s="75"/>
      <c r="G358" s="75"/>
      <c r="H358" s="75"/>
      <c r="I358" s="75"/>
    </row>
    <row r="359" spans="1:9" s="44" customFormat="1" x14ac:dyDescent="0.25">
      <c r="A359" s="323"/>
      <c r="B359" s="323"/>
      <c r="C359" s="357"/>
      <c r="D359" s="75"/>
      <c r="E359" s="75"/>
      <c r="F359" s="75"/>
      <c r="G359" s="75"/>
      <c r="H359" s="75"/>
      <c r="I359" s="75"/>
    </row>
    <row r="360" spans="1:9" s="44" customFormat="1" x14ac:dyDescent="0.25">
      <c r="A360" s="323"/>
      <c r="B360" s="323"/>
      <c r="C360" s="357"/>
      <c r="D360" s="75"/>
      <c r="E360" s="75"/>
      <c r="F360" s="75"/>
      <c r="G360" s="75"/>
      <c r="H360" s="75"/>
      <c r="I360" s="75"/>
    </row>
    <row r="361" spans="1:9" s="44" customFormat="1" x14ac:dyDescent="0.25">
      <c r="A361" s="323"/>
      <c r="B361" s="323"/>
      <c r="C361" s="357"/>
      <c r="D361" s="75"/>
      <c r="E361" s="75"/>
      <c r="F361" s="75"/>
      <c r="G361" s="75"/>
      <c r="H361" s="75"/>
      <c r="I361" s="75"/>
    </row>
    <row r="362" spans="1:9" s="44" customFormat="1" x14ac:dyDescent="0.25">
      <c r="A362" s="323"/>
      <c r="B362" s="323"/>
      <c r="C362" s="357"/>
      <c r="D362" s="75"/>
      <c r="E362" s="75"/>
      <c r="F362" s="75"/>
      <c r="G362" s="75"/>
      <c r="H362" s="75"/>
      <c r="I362" s="75"/>
    </row>
    <row r="363" spans="1:9" s="44" customFormat="1" x14ac:dyDescent="0.25">
      <c r="A363" s="323"/>
      <c r="B363" s="323"/>
      <c r="C363" s="357"/>
      <c r="D363" s="75"/>
      <c r="E363" s="75"/>
      <c r="F363" s="75"/>
      <c r="G363" s="75"/>
      <c r="H363" s="75"/>
      <c r="I363" s="75"/>
    </row>
    <row r="364" spans="1:9" s="44" customFormat="1" x14ac:dyDescent="0.25">
      <c r="A364" s="323"/>
      <c r="B364" s="323"/>
      <c r="C364" s="357"/>
      <c r="D364" s="75"/>
      <c r="E364" s="75"/>
      <c r="F364" s="75"/>
      <c r="G364" s="75"/>
      <c r="H364" s="75"/>
      <c r="I364" s="75"/>
    </row>
    <row r="365" spans="1:9" s="44" customFormat="1" x14ac:dyDescent="0.25">
      <c r="A365" s="323"/>
      <c r="B365" s="323"/>
      <c r="C365" s="357"/>
      <c r="D365" s="75"/>
      <c r="E365" s="75"/>
      <c r="F365" s="75"/>
      <c r="G365" s="75"/>
      <c r="H365" s="75"/>
      <c r="I365" s="75"/>
    </row>
    <row r="366" spans="1:9" s="44" customFormat="1" x14ac:dyDescent="0.25">
      <c r="A366" s="323"/>
      <c r="B366" s="323"/>
      <c r="C366" s="357"/>
      <c r="D366" s="75"/>
      <c r="E366" s="75"/>
      <c r="F366" s="75"/>
      <c r="G366" s="75"/>
      <c r="H366" s="75"/>
      <c r="I366" s="75"/>
    </row>
    <row r="367" spans="1:9" s="44" customFormat="1" x14ac:dyDescent="0.25">
      <c r="A367" s="323"/>
      <c r="B367" s="323"/>
      <c r="C367" s="357"/>
      <c r="D367" s="75"/>
      <c r="E367" s="75"/>
      <c r="F367" s="75"/>
      <c r="G367" s="75"/>
      <c r="H367" s="75"/>
      <c r="I367" s="75"/>
    </row>
    <row r="368" spans="1:9" s="44" customFormat="1" x14ac:dyDescent="0.25">
      <c r="A368" s="323"/>
      <c r="B368" s="323"/>
      <c r="C368" s="357"/>
      <c r="D368" s="75"/>
      <c r="E368" s="75"/>
      <c r="F368" s="75"/>
      <c r="G368" s="75"/>
      <c r="H368" s="75"/>
      <c r="I368" s="75"/>
    </row>
    <row r="369" spans="1:9" s="44" customFormat="1" x14ac:dyDescent="0.25">
      <c r="A369" s="323"/>
      <c r="B369" s="323"/>
      <c r="C369" s="357"/>
      <c r="D369" s="75"/>
      <c r="E369" s="75"/>
      <c r="F369" s="75"/>
      <c r="G369" s="75"/>
      <c r="H369" s="75"/>
      <c r="I369" s="75"/>
    </row>
    <row r="370" spans="1:9" s="44" customFormat="1" x14ac:dyDescent="0.25">
      <c r="A370" s="323"/>
      <c r="B370" s="323"/>
      <c r="C370" s="357"/>
      <c r="D370" s="75"/>
      <c r="E370" s="75"/>
      <c r="F370" s="75"/>
      <c r="G370" s="75"/>
      <c r="H370" s="75"/>
      <c r="I370" s="75"/>
    </row>
    <row r="371" spans="1:9" s="44" customFormat="1" x14ac:dyDescent="0.25">
      <c r="A371" s="323"/>
      <c r="B371" s="323"/>
      <c r="C371" s="357"/>
      <c r="D371" s="75"/>
      <c r="E371" s="75"/>
      <c r="F371" s="75"/>
      <c r="G371" s="75"/>
      <c r="H371" s="75"/>
      <c r="I371" s="75"/>
    </row>
    <row r="372" spans="1:9" s="44" customFormat="1" x14ac:dyDescent="0.25">
      <c r="A372" s="323"/>
      <c r="B372" s="323"/>
      <c r="C372" s="357"/>
      <c r="D372" s="75"/>
      <c r="E372" s="75"/>
      <c r="F372" s="75"/>
      <c r="G372" s="75"/>
      <c r="H372" s="75"/>
      <c r="I372" s="75"/>
    </row>
    <row r="373" spans="1:9" s="44" customFormat="1" x14ac:dyDescent="0.25">
      <c r="A373" s="323"/>
      <c r="B373" s="323"/>
      <c r="C373" s="357"/>
      <c r="D373" s="75"/>
      <c r="E373" s="75"/>
      <c r="F373" s="75"/>
      <c r="G373" s="75"/>
      <c r="H373" s="75"/>
      <c r="I373" s="75"/>
    </row>
    <row r="374" spans="1:9" s="44" customFormat="1" x14ac:dyDescent="0.25">
      <c r="A374" s="323"/>
      <c r="B374" s="323"/>
      <c r="C374" s="357"/>
      <c r="D374" s="75"/>
      <c r="E374" s="75"/>
      <c r="F374" s="75"/>
      <c r="G374" s="75"/>
      <c r="H374" s="75"/>
      <c r="I374" s="75"/>
    </row>
    <row r="375" spans="1:9" s="44" customFormat="1" x14ac:dyDescent="0.25">
      <c r="A375" s="323"/>
      <c r="B375" s="323"/>
      <c r="C375" s="357"/>
      <c r="D375" s="75"/>
      <c r="E375" s="75"/>
      <c r="F375" s="75"/>
      <c r="G375" s="75"/>
      <c r="H375" s="75"/>
      <c r="I375" s="75"/>
    </row>
    <row r="376" spans="1:9" s="44" customFormat="1" x14ac:dyDescent="0.25">
      <c r="A376" s="323"/>
      <c r="B376" s="323"/>
      <c r="C376" s="357"/>
      <c r="D376" s="75"/>
      <c r="E376" s="75"/>
      <c r="F376" s="75"/>
      <c r="G376" s="75"/>
      <c r="H376" s="75"/>
      <c r="I376" s="75"/>
    </row>
    <row r="377" spans="1:9" s="44" customFormat="1" x14ac:dyDescent="0.25">
      <c r="A377" s="323"/>
      <c r="B377" s="323"/>
      <c r="C377" s="357"/>
      <c r="D377" s="75"/>
      <c r="E377" s="75"/>
      <c r="F377" s="75"/>
      <c r="G377" s="75"/>
      <c r="H377" s="75"/>
      <c r="I377" s="75"/>
    </row>
    <row r="378" spans="1:9" s="44" customFormat="1" x14ac:dyDescent="0.25">
      <c r="A378" s="323"/>
      <c r="B378" s="323"/>
      <c r="C378" s="357"/>
      <c r="D378" s="75"/>
      <c r="E378" s="75"/>
      <c r="F378" s="75"/>
      <c r="G378" s="75"/>
      <c r="H378" s="75"/>
      <c r="I378" s="75"/>
    </row>
    <row r="379" spans="1:9" s="44" customFormat="1" x14ac:dyDescent="0.25">
      <c r="A379" s="323"/>
      <c r="B379" s="323"/>
      <c r="C379" s="357"/>
      <c r="D379" s="75"/>
      <c r="E379" s="75"/>
      <c r="F379" s="75"/>
      <c r="G379" s="75"/>
      <c r="H379" s="75"/>
      <c r="I379" s="75"/>
    </row>
    <row r="380" spans="1:9" s="44" customFormat="1" x14ac:dyDescent="0.25">
      <c r="A380" s="323"/>
      <c r="B380" s="323"/>
      <c r="C380" s="357"/>
      <c r="D380" s="75"/>
      <c r="E380" s="75"/>
      <c r="F380" s="75"/>
      <c r="G380" s="75"/>
      <c r="H380" s="75"/>
      <c r="I380" s="75"/>
    </row>
    <row r="381" spans="1:9" s="44" customFormat="1" x14ac:dyDescent="0.25">
      <c r="A381" s="323"/>
      <c r="B381" s="323"/>
      <c r="C381" s="357"/>
      <c r="D381" s="75"/>
      <c r="E381" s="75"/>
      <c r="F381" s="75"/>
      <c r="G381" s="75"/>
      <c r="H381" s="75"/>
      <c r="I381" s="75"/>
    </row>
    <row r="382" spans="1:9" s="44" customFormat="1" x14ac:dyDescent="0.25">
      <c r="A382" s="323"/>
      <c r="B382" s="323"/>
      <c r="C382" s="357"/>
      <c r="D382" s="75"/>
      <c r="E382" s="75"/>
      <c r="F382" s="75"/>
      <c r="G382" s="75"/>
      <c r="H382" s="75"/>
      <c r="I382" s="75"/>
    </row>
    <row r="383" spans="1:9" s="44" customFormat="1" x14ac:dyDescent="0.25">
      <c r="A383" s="323"/>
      <c r="B383" s="323"/>
      <c r="C383" s="357"/>
      <c r="D383" s="75"/>
      <c r="E383" s="75"/>
      <c r="F383" s="75"/>
      <c r="G383" s="75"/>
      <c r="H383" s="75"/>
      <c r="I383" s="75"/>
    </row>
    <row r="384" spans="1:9" s="44" customFormat="1" x14ac:dyDescent="0.25">
      <c r="A384" s="323"/>
      <c r="B384" s="323"/>
      <c r="C384" s="357"/>
      <c r="D384" s="75"/>
      <c r="E384" s="75"/>
      <c r="F384" s="75"/>
      <c r="G384" s="75"/>
      <c r="H384" s="75"/>
      <c r="I384" s="75"/>
    </row>
    <row r="385" spans="1:9" s="44" customFormat="1" x14ac:dyDescent="0.25">
      <c r="A385" s="323"/>
      <c r="B385" s="323"/>
      <c r="C385" s="357"/>
      <c r="D385" s="75"/>
      <c r="E385" s="75"/>
      <c r="F385" s="75"/>
      <c r="G385" s="75"/>
      <c r="H385" s="75"/>
      <c r="I385" s="75"/>
    </row>
    <row r="386" spans="1:9" s="44" customFormat="1" x14ac:dyDescent="0.25">
      <c r="A386" s="323"/>
      <c r="B386" s="323"/>
      <c r="C386" s="357"/>
      <c r="D386" s="75"/>
      <c r="E386" s="75"/>
      <c r="F386" s="75"/>
      <c r="G386" s="75"/>
      <c r="H386" s="75"/>
      <c r="I386" s="75"/>
    </row>
    <row r="387" spans="1:9" s="44" customFormat="1" x14ac:dyDescent="0.25">
      <c r="A387" s="323"/>
      <c r="B387" s="323"/>
      <c r="C387" s="357"/>
      <c r="D387" s="75"/>
      <c r="E387" s="75"/>
      <c r="F387" s="75"/>
      <c r="G387" s="75"/>
      <c r="H387" s="75"/>
      <c r="I387" s="75"/>
    </row>
    <row r="388" spans="1:9" s="44" customFormat="1" x14ac:dyDescent="0.25">
      <c r="A388" s="323"/>
      <c r="B388" s="323"/>
      <c r="C388" s="357"/>
      <c r="D388" s="75"/>
      <c r="E388" s="75"/>
      <c r="F388" s="75"/>
      <c r="G388" s="75"/>
      <c r="H388" s="75"/>
      <c r="I388" s="75"/>
    </row>
    <row r="389" spans="1:9" s="44" customFormat="1" x14ac:dyDescent="0.25">
      <c r="A389" s="323"/>
      <c r="B389" s="323"/>
      <c r="C389" s="357"/>
      <c r="D389" s="75"/>
      <c r="E389" s="75"/>
      <c r="F389" s="75"/>
      <c r="G389" s="75"/>
      <c r="H389" s="75"/>
      <c r="I389" s="75"/>
    </row>
    <row r="390" spans="1:9" s="44" customFormat="1" x14ac:dyDescent="0.25">
      <c r="A390" s="323"/>
      <c r="B390" s="323"/>
      <c r="C390" s="357"/>
      <c r="D390" s="75"/>
      <c r="E390" s="75"/>
      <c r="F390" s="75"/>
      <c r="G390" s="75"/>
      <c r="H390" s="75"/>
      <c r="I390" s="75"/>
    </row>
    <row r="391" spans="1:9" s="44" customFormat="1" x14ac:dyDescent="0.25">
      <c r="A391" s="323"/>
      <c r="B391" s="323"/>
      <c r="C391" s="357"/>
      <c r="D391" s="75"/>
      <c r="E391" s="75"/>
      <c r="F391" s="75"/>
      <c r="G391" s="75"/>
      <c r="H391" s="75"/>
      <c r="I391" s="75"/>
    </row>
    <row r="392" spans="1:9" s="44" customFormat="1" x14ac:dyDescent="0.25">
      <c r="A392" s="323"/>
      <c r="B392" s="323"/>
      <c r="C392" s="357"/>
      <c r="D392" s="75"/>
      <c r="E392" s="75"/>
      <c r="F392" s="75"/>
      <c r="G392" s="75"/>
      <c r="H392" s="75"/>
      <c r="I392" s="75"/>
    </row>
    <row r="393" spans="1:9" s="44" customFormat="1" x14ac:dyDescent="0.25">
      <c r="A393" s="323"/>
      <c r="B393" s="323"/>
      <c r="C393" s="357"/>
      <c r="D393" s="75"/>
      <c r="E393" s="75"/>
      <c r="F393" s="75"/>
      <c r="G393" s="75"/>
      <c r="H393" s="75"/>
      <c r="I393" s="75"/>
    </row>
    <row r="394" spans="1:9" s="44" customFormat="1" x14ac:dyDescent="0.25">
      <c r="A394" s="323"/>
      <c r="B394" s="323"/>
      <c r="C394" s="357"/>
      <c r="D394" s="75"/>
      <c r="E394" s="75"/>
      <c r="F394" s="75"/>
      <c r="G394" s="75"/>
      <c r="H394" s="75"/>
      <c r="I394" s="75"/>
    </row>
    <row r="395" spans="1:9" s="44" customFormat="1" x14ac:dyDescent="0.25">
      <c r="A395" s="323"/>
      <c r="B395" s="323"/>
      <c r="C395" s="357"/>
      <c r="D395" s="75"/>
      <c r="E395" s="75"/>
      <c r="F395" s="75"/>
      <c r="G395" s="75"/>
      <c r="H395" s="75"/>
      <c r="I395" s="75"/>
    </row>
    <row r="396" spans="1:9" s="44" customFormat="1" x14ac:dyDescent="0.25">
      <c r="A396" s="323"/>
      <c r="B396" s="323"/>
      <c r="C396" s="357"/>
      <c r="D396" s="75"/>
      <c r="E396" s="75"/>
      <c r="F396" s="75"/>
      <c r="G396" s="75"/>
      <c r="H396" s="75"/>
      <c r="I396" s="75"/>
    </row>
    <row r="397" spans="1:9" s="44" customFormat="1" x14ac:dyDescent="0.25">
      <c r="A397" s="323"/>
      <c r="B397" s="323"/>
      <c r="C397" s="357"/>
      <c r="D397" s="75"/>
      <c r="E397" s="75"/>
      <c r="F397" s="75"/>
      <c r="G397" s="75"/>
      <c r="H397" s="75"/>
      <c r="I397" s="75"/>
    </row>
    <row r="398" spans="1:9" s="44" customFormat="1" x14ac:dyDescent="0.25">
      <c r="A398" s="323"/>
      <c r="B398" s="323"/>
      <c r="C398" s="357"/>
      <c r="D398" s="75"/>
      <c r="E398" s="75"/>
      <c r="F398" s="75"/>
      <c r="G398" s="75"/>
      <c r="H398" s="75"/>
      <c r="I398" s="75"/>
    </row>
    <row r="399" spans="1:9" s="44" customFormat="1" x14ac:dyDescent="0.25">
      <c r="A399" s="323"/>
      <c r="B399" s="323"/>
      <c r="C399" s="357"/>
      <c r="D399" s="75"/>
      <c r="E399" s="75"/>
      <c r="F399" s="75"/>
      <c r="G399" s="75"/>
      <c r="H399" s="75"/>
      <c r="I399" s="75"/>
    </row>
    <row r="400" spans="1:9" s="44" customFormat="1" x14ac:dyDescent="0.25">
      <c r="A400" s="323"/>
      <c r="B400" s="323"/>
      <c r="C400" s="357"/>
      <c r="D400" s="75"/>
      <c r="E400" s="75"/>
      <c r="F400" s="75"/>
      <c r="G400" s="75"/>
      <c r="H400" s="75"/>
      <c r="I400" s="75"/>
    </row>
    <row r="401" spans="1:9" s="44" customFormat="1" x14ac:dyDescent="0.25">
      <c r="A401" s="323"/>
      <c r="B401" s="323"/>
      <c r="C401" s="357"/>
      <c r="D401" s="75"/>
      <c r="E401" s="75"/>
      <c r="F401" s="75"/>
      <c r="G401" s="75"/>
      <c r="H401" s="75"/>
      <c r="I401" s="75"/>
    </row>
    <row r="402" spans="1:9" s="44" customFormat="1" x14ac:dyDescent="0.25">
      <c r="A402" s="323"/>
      <c r="B402" s="323"/>
      <c r="C402" s="357"/>
      <c r="D402" s="75"/>
      <c r="E402" s="75"/>
      <c r="F402" s="75"/>
      <c r="G402" s="75"/>
      <c r="H402" s="75"/>
      <c r="I402" s="75"/>
    </row>
    <row r="403" spans="1:9" s="44" customFormat="1" x14ac:dyDescent="0.25">
      <c r="A403" s="323"/>
      <c r="B403" s="323"/>
      <c r="C403" s="357"/>
      <c r="D403" s="75"/>
      <c r="E403" s="75"/>
      <c r="F403" s="75"/>
      <c r="G403" s="75"/>
      <c r="H403" s="75"/>
      <c r="I403" s="75"/>
    </row>
    <row r="404" spans="1:9" s="44" customFormat="1" x14ac:dyDescent="0.25">
      <c r="A404" s="323"/>
      <c r="B404" s="323"/>
      <c r="C404" s="357"/>
      <c r="D404" s="75"/>
      <c r="E404" s="75"/>
      <c r="F404" s="75"/>
      <c r="G404" s="75"/>
      <c r="H404" s="75"/>
      <c r="I404" s="75"/>
    </row>
    <row r="405" spans="1:9" s="44" customFormat="1" x14ac:dyDescent="0.25">
      <c r="A405" s="323"/>
      <c r="B405" s="323"/>
      <c r="C405" s="357"/>
      <c r="D405" s="75"/>
      <c r="E405" s="75"/>
      <c r="F405" s="75"/>
      <c r="G405" s="75"/>
      <c r="H405" s="75"/>
      <c r="I405" s="75"/>
    </row>
    <row r="406" spans="1:9" s="44" customFormat="1" x14ac:dyDescent="0.25">
      <c r="A406" s="323"/>
      <c r="B406" s="323"/>
      <c r="C406" s="357"/>
      <c r="D406" s="75"/>
      <c r="E406" s="75"/>
      <c r="F406" s="75"/>
      <c r="G406" s="75"/>
      <c r="H406" s="75"/>
      <c r="I406" s="75"/>
    </row>
    <row r="407" spans="1:9" s="44" customFormat="1" x14ac:dyDescent="0.25">
      <c r="A407" s="323"/>
      <c r="B407" s="323"/>
      <c r="C407" s="357"/>
      <c r="D407" s="75"/>
      <c r="E407" s="75"/>
      <c r="F407" s="75"/>
      <c r="G407" s="75"/>
      <c r="H407" s="75"/>
      <c r="I407" s="75"/>
    </row>
    <row r="408" spans="1:9" s="44" customFormat="1" x14ac:dyDescent="0.25">
      <c r="A408" s="323"/>
      <c r="B408" s="323"/>
      <c r="C408" s="357"/>
      <c r="D408" s="75"/>
      <c r="E408" s="75"/>
      <c r="F408" s="75"/>
      <c r="G408" s="75"/>
      <c r="H408" s="75"/>
      <c r="I408" s="75"/>
    </row>
    <row r="409" spans="1:9" s="44" customFormat="1" x14ac:dyDescent="0.25">
      <c r="A409" s="323"/>
      <c r="B409" s="323"/>
      <c r="C409" s="357"/>
      <c r="D409" s="75"/>
      <c r="E409" s="75"/>
      <c r="F409" s="75"/>
      <c r="G409" s="75"/>
      <c r="H409" s="75"/>
      <c r="I409" s="75"/>
    </row>
    <row r="410" spans="1:9" s="44" customFormat="1" x14ac:dyDescent="0.25">
      <c r="A410" s="323"/>
      <c r="B410" s="323"/>
      <c r="C410" s="357"/>
      <c r="D410" s="75"/>
      <c r="E410" s="75"/>
      <c r="F410" s="75"/>
      <c r="G410" s="75"/>
      <c r="H410" s="75"/>
      <c r="I410" s="75"/>
    </row>
    <row r="411" spans="1:9" s="44" customFormat="1" x14ac:dyDescent="0.25">
      <c r="A411" s="323"/>
      <c r="B411" s="323"/>
      <c r="C411" s="357"/>
      <c r="D411" s="75"/>
      <c r="E411" s="75"/>
      <c r="F411" s="75"/>
      <c r="G411" s="75"/>
      <c r="H411" s="75"/>
      <c r="I411" s="75"/>
    </row>
    <row r="412" spans="1:9" s="44" customFormat="1" x14ac:dyDescent="0.25">
      <c r="A412" s="323"/>
      <c r="B412" s="323"/>
      <c r="C412" s="357"/>
      <c r="D412" s="75"/>
      <c r="E412" s="75"/>
      <c r="F412" s="75"/>
      <c r="G412" s="75"/>
      <c r="H412" s="75"/>
      <c r="I412" s="75"/>
    </row>
    <row r="413" spans="1:9" s="44" customFormat="1" x14ac:dyDescent="0.25">
      <c r="A413" s="323"/>
      <c r="B413" s="323"/>
      <c r="C413" s="357"/>
      <c r="D413" s="75"/>
      <c r="E413" s="75"/>
      <c r="F413" s="75"/>
      <c r="G413" s="75"/>
      <c r="H413" s="75"/>
      <c r="I413" s="75"/>
    </row>
    <row r="414" spans="1:9" s="44" customFormat="1" x14ac:dyDescent="0.25">
      <c r="A414" s="323"/>
      <c r="B414" s="323"/>
      <c r="C414" s="357"/>
      <c r="D414" s="75"/>
      <c r="E414" s="75"/>
      <c r="F414" s="75"/>
      <c r="G414" s="75"/>
      <c r="H414" s="75"/>
      <c r="I414" s="75"/>
    </row>
    <row r="415" spans="1:9" s="44" customFormat="1" x14ac:dyDescent="0.25">
      <c r="A415" s="323"/>
      <c r="B415" s="323"/>
      <c r="C415" s="357"/>
      <c r="D415" s="75"/>
      <c r="E415" s="75"/>
      <c r="F415" s="75"/>
      <c r="G415" s="75"/>
      <c r="H415" s="75"/>
      <c r="I415" s="75"/>
    </row>
    <row r="416" spans="1:9" s="44" customFormat="1" x14ac:dyDescent="0.25">
      <c r="A416" s="323"/>
      <c r="B416" s="323"/>
      <c r="C416" s="357"/>
      <c r="D416" s="75"/>
      <c r="E416" s="75"/>
      <c r="F416" s="75"/>
      <c r="G416" s="75"/>
      <c r="H416" s="75"/>
      <c r="I416" s="75"/>
    </row>
    <row r="417" spans="1:9" s="44" customFormat="1" x14ac:dyDescent="0.25">
      <c r="A417" s="323"/>
      <c r="B417" s="323"/>
      <c r="C417" s="357"/>
      <c r="D417" s="75"/>
      <c r="E417" s="75"/>
      <c r="F417" s="75"/>
      <c r="G417" s="75"/>
      <c r="H417" s="75"/>
      <c r="I417" s="75"/>
    </row>
    <row r="418" spans="1:9" s="44" customFormat="1" x14ac:dyDescent="0.25">
      <c r="A418" s="323"/>
      <c r="B418" s="323"/>
      <c r="C418" s="357"/>
      <c r="D418" s="75"/>
      <c r="E418" s="75"/>
      <c r="F418" s="75"/>
      <c r="G418" s="75"/>
      <c r="H418" s="75"/>
      <c r="I418" s="75"/>
    </row>
    <row r="419" spans="1:9" s="44" customFormat="1" x14ac:dyDescent="0.25">
      <c r="A419" s="323"/>
      <c r="B419" s="323"/>
      <c r="C419" s="357"/>
      <c r="D419" s="75"/>
      <c r="E419" s="75"/>
      <c r="F419" s="75"/>
      <c r="G419" s="75"/>
      <c r="H419" s="75"/>
      <c r="I419" s="75"/>
    </row>
    <row r="420" spans="1:9" s="44" customFormat="1" x14ac:dyDescent="0.25">
      <c r="A420" s="323"/>
      <c r="B420" s="323"/>
      <c r="C420" s="357"/>
      <c r="D420" s="75"/>
      <c r="E420" s="75"/>
      <c r="F420" s="75"/>
      <c r="G420" s="75"/>
      <c r="H420" s="75"/>
      <c r="I420" s="75"/>
    </row>
    <row r="421" spans="1:9" s="44" customFormat="1" x14ac:dyDescent="0.25">
      <c r="A421" s="323"/>
      <c r="B421" s="323"/>
      <c r="C421" s="357"/>
      <c r="D421" s="75"/>
      <c r="E421" s="75"/>
      <c r="F421" s="75"/>
      <c r="G421" s="75"/>
      <c r="H421" s="75"/>
      <c r="I421" s="75"/>
    </row>
    <row r="422" spans="1:9" s="44" customFormat="1" x14ac:dyDescent="0.25">
      <c r="A422" s="323"/>
      <c r="B422" s="323"/>
      <c r="C422" s="357"/>
      <c r="D422" s="75"/>
      <c r="E422" s="75"/>
      <c r="F422" s="75"/>
      <c r="G422" s="75"/>
      <c r="H422" s="75"/>
      <c r="I422" s="75"/>
    </row>
    <row r="423" spans="1:9" s="44" customFormat="1" x14ac:dyDescent="0.25">
      <c r="A423" s="323"/>
      <c r="B423" s="323"/>
      <c r="C423" s="357"/>
      <c r="D423" s="75"/>
      <c r="E423" s="75"/>
      <c r="F423" s="75"/>
      <c r="G423" s="75"/>
      <c r="H423" s="75"/>
      <c r="I423" s="75"/>
    </row>
    <row r="424" spans="1:9" s="44" customFormat="1" x14ac:dyDescent="0.25">
      <c r="A424" s="323"/>
      <c r="B424" s="323"/>
      <c r="C424" s="357"/>
      <c r="D424" s="75"/>
      <c r="E424" s="75"/>
      <c r="F424" s="75"/>
      <c r="G424" s="75"/>
      <c r="H424" s="75"/>
      <c r="I424" s="75"/>
    </row>
    <row r="425" spans="1:9" s="44" customFormat="1" x14ac:dyDescent="0.25">
      <c r="A425" s="323"/>
      <c r="B425" s="323"/>
      <c r="C425" s="357"/>
      <c r="D425" s="75"/>
      <c r="E425" s="75"/>
      <c r="F425" s="75"/>
      <c r="G425" s="75"/>
      <c r="H425" s="75"/>
      <c r="I425" s="75"/>
    </row>
    <row r="426" spans="1:9" s="44" customFormat="1" x14ac:dyDescent="0.25">
      <c r="A426" s="323"/>
      <c r="B426" s="323"/>
      <c r="C426" s="357"/>
      <c r="D426" s="75"/>
      <c r="E426" s="75"/>
      <c r="F426" s="75"/>
      <c r="G426" s="75"/>
      <c r="H426" s="75"/>
      <c r="I426" s="75"/>
    </row>
    <row r="427" spans="1:9" s="44" customFormat="1" x14ac:dyDescent="0.25">
      <c r="A427" s="323"/>
      <c r="B427" s="323"/>
      <c r="C427" s="357"/>
      <c r="D427" s="75"/>
      <c r="E427" s="75"/>
      <c r="F427" s="75"/>
      <c r="G427" s="75"/>
      <c r="H427" s="75"/>
      <c r="I427" s="75"/>
    </row>
    <row r="428" spans="1:9" s="44" customFormat="1" x14ac:dyDescent="0.25">
      <c r="A428" s="323"/>
      <c r="B428" s="323"/>
      <c r="C428" s="357"/>
      <c r="D428" s="75"/>
      <c r="E428" s="75"/>
      <c r="F428" s="75"/>
      <c r="G428" s="75"/>
      <c r="H428" s="75"/>
      <c r="I428" s="75"/>
    </row>
    <row r="429" spans="1:9" s="44" customFormat="1" x14ac:dyDescent="0.25">
      <c r="A429" s="323"/>
      <c r="B429" s="323"/>
      <c r="C429" s="357"/>
      <c r="D429" s="75"/>
      <c r="E429" s="75"/>
      <c r="F429" s="75"/>
      <c r="G429" s="75"/>
      <c r="H429" s="75"/>
      <c r="I429" s="75"/>
    </row>
    <row r="430" spans="1:9" s="44" customFormat="1" x14ac:dyDescent="0.25">
      <c r="A430" s="323"/>
      <c r="B430" s="323"/>
      <c r="C430" s="357"/>
      <c r="D430" s="75"/>
      <c r="E430" s="75"/>
      <c r="F430" s="75"/>
      <c r="G430" s="75"/>
      <c r="H430" s="75"/>
      <c r="I430" s="75"/>
    </row>
    <row r="431" spans="1:9" s="44" customFormat="1" x14ac:dyDescent="0.25">
      <c r="A431" s="323"/>
      <c r="B431" s="323"/>
      <c r="C431" s="357"/>
      <c r="D431" s="75"/>
      <c r="E431" s="75"/>
      <c r="F431" s="75"/>
      <c r="G431" s="75"/>
      <c r="H431" s="75"/>
      <c r="I431" s="75"/>
    </row>
    <row r="432" spans="1:9" s="44" customFormat="1" x14ac:dyDescent="0.25">
      <c r="A432" s="323"/>
      <c r="B432" s="323"/>
      <c r="C432" s="357"/>
      <c r="D432" s="75"/>
      <c r="E432" s="75"/>
      <c r="F432" s="75"/>
      <c r="G432" s="75"/>
      <c r="H432" s="75"/>
      <c r="I432" s="75"/>
    </row>
    <row r="433" spans="1:9" s="44" customFormat="1" x14ac:dyDescent="0.25">
      <c r="A433" s="323"/>
      <c r="B433" s="323"/>
      <c r="C433" s="357"/>
      <c r="D433" s="75"/>
      <c r="E433" s="75"/>
      <c r="F433" s="75"/>
      <c r="G433" s="75"/>
      <c r="H433" s="75"/>
      <c r="I433" s="75"/>
    </row>
    <row r="434" spans="1:9" s="44" customFormat="1" x14ac:dyDescent="0.25">
      <c r="A434" s="323"/>
      <c r="B434" s="323"/>
      <c r="C434" s="357"/>
      <c r="D434" s="75"/>
      <c r="E434" s="75"/>
      <c r="F434" s="75"/>
      <c r="G434" s="75"/>
      <c r="H434" s="75"/>
      <c r="I434" s="75"/>
    </row>
    <row r="435" spans="1:9" s="44" customFormat="1" x14ac:dyDescent="0.25">
      <c r="A435" s="323"/>
      <c r="B435" s="323"/>
      <c r="C435" s="357"/>
      <c r="D435" s="75"/>
      <c r="E435" s="75"/>
      <c r="F435" s="75"/>
      <c r="G435" s="75"/>
      <c r="H435" s="75"/>
      <c r="I435" s="75"/>
    </row>
    <row r="436" spans="1:9" s="44" customFormat="1" x14ac:dyDescent="0.25">
      <c r="A436" s="323"/>
      <c r="B436" s="323"/>
      <c r="C436" s="357"/>
      <c r="D436" s="75"/>
      <c r="E436" s="75"/>
      <c r="F436" s="75"/>
      <c r="G436" s="75"/>
      <c r="H436" s="75"/>
      <c r="I436" s="75"/>
    </row>
    <row r="437" spans="1:9" s="44" customFormat="1" x14ac:dyDescent="0.25">
      <c r="A437" s="323"/>
      <c r="B437" s="323"/>
      <c r="C437" s="357"/>
      <c r="D437" s="75"/>
      <c r="E437" s="75"/>
      <c r="F437" s="75"/>
      <c r="G437" s="75"/>
      <c r="H437" s="75"/>
      <c r="I437" s="75"/>
    </row>
    <row r="438" spans="1:9" s="44" customFormat="1" x14ac:dyDescent="0.25">
      <c r="A438" s="323"/>
      <c r="B438" s="323"/>
      <c r="C438" s="357"/>
      <c r="D438" s="75"/>
      <c r="E438" s="75"/>
      <c r="F438" s="75"/>
      <c r="G438" s="75"/>
      <c r="H438" s="75"/>
      <c r="I438" s="75"/>
    </row>
    <row r="439" spans="1:9" s="44" customFormat="1" x14ac:dyDescent="0.25">
      <c r="A439" s="323"/>
      <c r="B439" s="323"/>
      <c r="C439" s="357"/>
      <c r="D439" s="75"/>
      <c r="E439" s="75"/>
      <c r="F439" s="75"/>
      <c r="G439" s="75"/>
      <c r="H439" s="75"/>
      <c r="I439" s="75"/>
    </row>
    <row r="440" spans="1:9" s="44" customFormat="1" x14ac:dyDescent="0.25">
      <c r="A440" s="323"/>
      <c r="B440" s="323"/>
      <c r="C440" s="357"/>
      <c r="D440" s="75"/>
      <c r="E440" s="75"/>
      <c r="F440" s="75"/>
      <c r="G440" s="75"/>
      <c r="H440" s="75"/>
      <c r="I440" s="75"/>
    </row>
    <row r="441" spans="1:9" s="44" customFormat="1" x14ac:dyDescent="0.25">
      <c r="A441" s="323"/>
      <c r="B441" s="323"/>
      <c r="C441" s="357"/>
      <c r="D441" s="75"/>
      <c r="E441" s="75"/>
      <c r="F441" s="75"/>
      <c r="G441" s="75"/>
      <c r="H441" s="75"/>
      <c r="I441" s="75"/>
    </row>
    <row r="442" spans="1:9" s="44" customFormat="1" x14ac:dyDescent="0.25">
      <c r="A442" s="323"/>
      <c r="B442" s="323"/>
      <c r="C442" s="357"/>
      <c r="D442" s="75"/>
      <c r="E442" s="75"/>
      <c r="F442" s="75"/>
      <c r="G442" s="75"/>
      <c r="H442" s="75"/>
      <c r="I442" s="75"/>
    </row>
    <row r="443" spans="1:9" s="44" customFormat="1" x14ac:dyDescent="0.25">
      <c r="A443" s="323"/>
      <c r="B443" s="323"/>
      <c r="C443" s="357"/>
      <c r="D443" s="75"/>
      <c r="E443" s="75"/>
      <c r="F443" s="75"/>
      <c r="G443" s="75"/>
      <c r="H443" s="75"/>
      <c r="I443" s="75"/>
    </row>
    <row r="444" spans="1:9" s="44" customFormat="1" x14ac:dyDescent="0.25">
      <c r="A444" s="323"/>
      <c r="B444" s="323"/>
      <c r="C444" s="357"/>
      <c r="D444" s="75"/>
      <c r="E444" s="75"/>
      <c r="F444" s="75"/>
      <c r="G444" s="75"/>
      <c r="H444" s="75"/>
      <c r="I444" s="75"/>
    </row>
    <row r="445" spans="1:9" s="44" customFormat="1" x14ac:dyDescent="0.25">
      <c r="A445" s="323"/>
      <c r="B445" s="323"/>
      <c r="C445" s="357"/>
      <c r="D445" s="75"/>
      <c r="E445" s="75"/>
      <c r="F445" s="75"/>
      <c r="G445" s="75"/>
      <c r="H445" s="75"/>
      <c r="I445" s="75"/>
    </row>
    <row r="446" spans="1:9" s="44" customFormat="1" x14ac:dyDescent="0.25">
      <c r="A446" s="323"/>
      <c r="B446" s="323"/>
      <c r="C446" s="357"/>
      <c r="D446" s="75"/>
      <c r="E446" s="75"/>
      <c r="F446" s="75"/>
      <c r="G446" s="75"/>
      <c r="H446" s="75"/>
      <c r="I446" s="75"/>
    </row>
    <row r="447" spans="1:9" s="44" customFormat="1" x14ac:dyDescent="0.25">
      <c r="A447" s="323"/>
      <c r="B447" s="323"/>
      <c r="C447" s="357"/>
      <c r="D447" s="75"/>
      <c r="E447" s="75"/>
      <c r="F447" s="75"/>
      <c r="G447" s="75"/>
      <c r="H447" s="75"/>
      <c r="I447" s="75"/>
    </row>
    <row r="448" spans="1:9" s="44" customFormat="1" x14ac:dyDescent="0.25">
      <c r="A448" s="323"/>
      <c r="B448" s="323"/>
      <c r="C448" s="357"/>
      <c r="D448" s="75"/>
      <c r="E448" s="75"/>
      <c r="F448" s="75"/>
      <c r="G448" s="75"/>
      <c r="H448" s="75"/>
      <c r="I448" s="75"/>
    </row>
    <row r="449" spans="1:9" s="44" customFormat="1" x14ac:dyDescent="0.25">
      <c r="A449" s="323"/>
      <c r="B449" s="323"/>
      <c r="C449" s="357"/>
      <c r="D449" s="75"/>
      <c r="E449" s="75"/>
      <c r="F449" s="75"/>
      <c r="G449" s="75"/>
      <c r="H449" s="75"/>
      <c r="I449" s="75"/>
    </row>
    <row r="450" spans="1:9" s="44" customFormat="1" x14ac:dyDescent="0.25">
      <c r="A450" s="323"/>
      <c r="B450" s="323"/>
      <c r="C450" s="357"/>
      <c r="D450" s="75"/>
      <c r="E450" s="75"/>
      <c r="F450" s="75"/>
      <c r="G450" s="75"/>
      <c r="H450" s="75"/>
      <c r="I450" s="75"/>
    </row>
    <row r="451" spans="1:9" s="44" customFormat="1" x14ac:dyDescent="0.25">
      <c r="A451" s="323"/>
      <c r="B451" s="323"/>
      <c r="C451" s="357"/>
      <c r="D451" s="75"/>
      <c r="E451" s="75"/>
      <c r="F451" s="75"/>
      <c r="G451" s="75"/>
      <c r="H451" s="75"/>
      <c r="I451" s="75"/>
    </row>
    <row r="452" spans="1:9" s="44" customFormat="1" x14ac:dyDescent="0.25">
      <c r="A452" s="323"/>
      <c r="B452" s="323"/>
      <c r="C452" s="357"/>
      <c r="D452" s="75"/>
      <c r="E452" s="75"/>
      <c r="F452" s="75"/>
      <c r="G452" s="75"/>
      <c r="H452" s="75"/>
      <c r="I452" s="75"/>
    </row>
    <row r="453" spans="1:9" s="44" customFormat="1" x14ac:dyDescent="0.25">
      <c r="A453" s="323"/>
      <c r="B453" s="323"/>
      <c r="C453" s="357"/>
      <c r="D453" s="75"/>
      <c r="E453" s="75"/>
      <c r="F453" s="75"/>
      <c r="G453" s="75"/>
      <c r="H453" s="75"/>
      <c r="I453" s="75"/>
    </row>
    <row r="454" spans="1:9" s="44" customFormat="1" x14ac:dyDescent="0.25">
      <c r="A454" s="323"/>
      <c r="B454" s="323"/>
      <c r="C454" s="357"/>
      <c r="D454" s="75"/>
      <c r="E454" s="75"/>
      <c r="F454" s="75"/>
      <c r="G454" s="75"/>
      <c r="H454" s="75"/>
      <c r="I454" s="75"/>
    </row>
    <row r="455" spans="1:9" s="44" customFormat="1" x14ac:dyDescent="0.25">
      <c r="A455" s="323"/>
      <c r="B455" s="323"/>
      <c r="C455" s="357"/>
      <c r="D455" s="75"/>
      <c r="E455" s="75"/>
      <c r="F455" s="75"/>
      <c r="G455" s="75"/>
      <c r="H455" s="75"/>
      <c r="I455" s="75"/>
    </row>
    <row r="456" spans="1:9" s="44" customFormat="1" x14ac:dyDescent="0.25">
      <c r="A456" s="323"/>
      <c r="B456" s="323"/>
      <c r="C456" s="357"/>
      <c r="D456" s="75"/>
      <c r="E456" s="75"/>
      <c r="F456" s="75"/>
      <c r="G456" s="75"/>
      <c r="H456" s="75"/>
      <c r="I456" s="75"/>
    </row>
    <row r="457" spans="1:9" s="44" customFormat="1" x14ac:dyDescent="0.25">
      <c r="A457" s="323"/>
      <c r="B457" s="323"/>
      <c r="C457" s="357"/>
      <c r="D457" s="75"/>
      <c r="E457" s="75"/>
      <c r="F457" s="75"/>
      <c r="G457" s="75"/>
      <c r="H457" s="75"/>
      <c r="I457" s="75"/>
    </row>
    <row r="458" spans="1:9" s="44" customFormat="1" x14ac:dyDescent="0.25">
      <c r="A458" s="323"/>
      <c r="B458" s="323"/>
      <c r="C458" s="357"/>
      <c r="D458" s="75"/>
      <c r="E458" s="75"/>
      <c r="F458" s="75"/>
      <c r="G458" s="75"/>
      <c r="H458" s="75"/>
      <c r="I458" s="75"/>
    </row>
    <row r="459" spans="1:9" s="44" customFormat="1" x14ac:dyDescent="0.25">
      <c r="A459" s="323"/>
      <c r="B459" s="323"/>
      <c r="C459" s="357"/>
      <c r="D459" s="75"/>
      <c r="E459" s="75"/>
      <c r="F459" s="75"/>
      <c r="G459" s="75"/>
      <c r="H459" s="75"/>
      <c r="I459" s="75"/>
    </row>
    <row r="460" spans="1:9" s="44" customFormat="1" x14ac:dyDescent="0.25">
      <c r="A460" s="323"/>
      <c r="B460" s="323"/>
      <c r="C460" s="357"/>
      <c r="D460" s="75"/>
      <c r="E460" s="75"/>
      <c r="F460" s="75"/>
      <c r="G460" s="75"/>
      <c r="H460" s="75"/>
      <c r="I460" s="75"/>
    </row>
    <row r="461" spans="1:9" s="44" customFormat="1" x14ac:dyDescent="0.25">
      <c r="A461" s="323"/>
      <c r="B461" s="323"/>
      <c r="C461" s="357"/>
      <c r="D461" s="75"/>
      <c r="E461" s="75"/>
      <c r="F461" s="75"/>
      <c r="G461" s="75"/>
      <c r="H461" s="75"/>
      <c r="I461" s="75"/>
    </row>
    <row r="462" spans="1:9" s="44" customFormat="1" x14ac:dyDescent="0.25">
      <c r="A462" s="323"/>
      <c r="B462" s="323"/>
      <c r="C462" s="357"/>
      <c r="D462" s="75"/>
      <c r="E462" s="75"/>
      <c r="F462" s="75"/>
      <c r="G462" s="75"/>
      <c r="H462" s="75"/>
      <c r="I462" s="75"/>
    </row>
    <row r="463" spans="1:9" s="44" customFormat="1" x14ac:dyDescent="0.25">
      <c r="A463" s="323"/>
      <c r="B463" s="323"/>
      <c r="C463" s="357"/>
      <c r="D463" s="75"/>
      <c r="E463" s="75"/>
      <c r="F463" s="75"/>
      <c r="G463" s="75"/>
      <c r="H463" s="75"/>
      <c r="I463" s="75"/>
    </row>
    <row r="464" spans="1:9" s="44" customFormat="1" x14ac:dyDescent="0.25">
      <c r="A464" s="323"/>
      <c r="B464" s="323"/>
      <c r="C464" s="357"/>
      <c r="D464" s="75"/>
      <c r="E464" s="75"/>
      <c r="F464" s="75"/>
      <c r="G464" s="75"/>
      <c r="H464" s="75"/>
      <c r="I464" s="75"/>
    </row>
    <row r="465" spans="1:9" s="44" customFormat="1" x14ac:dyDescent="0.25">
      <c r="A465" s="323"/>
      <c r="B465" s="323"/>
      <c r="C465" s="357"/>
      <c r="D465" s="75"/>
      <c r="E465" s="75"/>
      <c r="F465" s="75"/>
      <c r="G465" s="75"/>
      <c r="H465" s="75"/>
      <c r="I465" s="75"/>
    </row>
    <row r="466" spans="1:9" s="44" customFormat="1" x14ac:dyDescent="0.25">
      <c r="A466" s="323"/>
      <c r="B466" s="323"/>
      <c r="C466" s="357"/>
      <c r="D466" s="75"/>
      <c r="E466" s="75"/>
      <c r="F466" s="75"/>
      <c r="G466" s="75"/>
      <c r="H466" s="75"/>
      <c r="I466" s="75"/>
    </row>
    <row r="467" spans="1:9" s="44" customFormat="1" x14ac:dyDescent="0.25">
      <c r="A467" s="323"/>
      <c r="B467" s="323"/>
      <c r="C467" s="357"/>
      <c r="D467" s="75"/>
      <c r="E467" s="75"/>
      <c r="F467" s="75"/>
      <c r="G467" s="75"/>
      <c r="H467" s="75"/>
      <c r="I467" s="75"/>
    </row>
    <row r="468" spans="1:9" s="44" customFormat="1" x14ac:dyDescent="0.25">
      <c r="A468" s="323"/>
      <c r="B468" s="323"/>
      <c r="C468" s="357"/>
      <c r="D468" s="75"/>
      <c r="E468" s="75"/>
      <c r="F468" s="75"/>
      <c r="G468" s="75"/>
      <c r="H468" s="75"/>
      <c r="I468" s="75"/>
    </row>
    <row r="469" spans="1:9" s="44" customFormat="1" x14ac:dyDescent="0.25">
      <c r="A469" s="323"/>
      <c r="B469" s="323"/>
      <c r="C469" s="357"/>
      <c r="D469" s="75"/>
      <c r="E469" s="75"/>
      <c r="F469" s="75"/>
      <c r="G469" s="75"/>
      <c r="H469" s="75"/>
      <c r="I469" s="75"/>
    </row>
    <row r="470" spans="1:9" s="44" customFormat="1" x14ac:dyDescent="0.25">
      <c r="A470" s="323"/>
      <c r="B470" s="323"/>
      <c r="C470" s="357"/>
      <c r="D470" s="75"/>
      <c r="E470" s="75"/>
      <c r="F470" s="75"/>
      <c r="G470" s="75"/>
      <c r="H470" s="75"/>
      <c r="I470" s="75"/>
    </row>
    <row r="471" spans="1:9" s="44" customFormat="1" x14ac:dyDescent="0.25">
      <c r="A471" s="323"/>
      <c r="B471" s="323"/>
      <c r="C471" s="357"/>
      <c r="D471" s="75"/>
      <c r="E471" s="75"/>
      <c r="F471" s="75"/>
      <c r="G471" s="75"/>
      <c r="H471" s="75"/>
      <c r="I471" s="75"/>
    </row>
    <row r="472" spans="1:9" s="44" customFormat="1" x14ac:dyDescent="0.25">
      <c r="A472" s="323"/>
      <c r="B472" s="323"/>
      <c r="C472" s="357"/>
      <c r="D472" s="75"/>
      <c r="E472" s="75"/>
      <c r="F472" s="75"/>
      <c r="G472" s="75"/>
      <c r="H472" s="75"/>
      <c r="I472" s="75"/>
    </row>
    <row r="473" spans="1:9" s="44" customFormat="1" x14ac:dyDescent="0.25">
      <c r="A473" s="323"/>
      <c r="B473" s="323"/>
      <c r="C473" s="357"/>
      <c r="D473" s="75"/>
      <c r="E473" s="75"/>
      <c r="F473" s="75"/>
      <c r="G473" s="75"/>
      <c r="H473" s="75"/>
      <c r="I473" s="75"/>
    </row>
    <row r="474" spans="1:9" s="44" customFormat="1" x14ac:dyDescent="0.25">
      <c r="A474" s="323"/>
      <c r="B474" s="323"/>
      <c r="C474" s="357"/>
      <c r="D474" s="75"/>
      <c r="E474" s="75"/>
      <c r="F474" s="75"/>
      <c r="G474" s="75"/>
      <c r="H474" s="75"/>
      <c r="I474" s="75"/>
    </row>
    <row r="475" spans="1:9" s="44" customFormat="1" x14ac:dyDescent="0.25">
      <c r="A475" s="323"/>
      <c r="B475" s="323"/>
      <c r="C475" s="357"/>
      <c r="D475" s="75"/>
      <c r="E475" s="75"/>
      <c r="F475" s="75"/>
      <c r="G475" s="75"/>
      <c r="H475" s="75"/>
      <c r="I475" s="75"/>
    </row>
    <row r="476" spans="1:9" s="44" customFormat="1" x14ac:dyDescent="0.25">
      <c r="A476" s="323"/>
      <c r="B476" s="323"/>
      <c r="C476" s="357"/>
      <c r="D476" s="75"/>
      <c r="E476" s="75"/>
      <c r="F476" s="75"/>
      <c r="G476" s="75"/>
      <c r="H476" s="75"/>
      <c r="I476" s="75"/>
    </row>
    <row r="477" spans="1:9" s="44" customFormat="1" x14ac:dyDescent="0.25">
      <c r="A477" s="323"/>
      <c r="B477" s="323"/>
      <c r="C477" s="357"/>
      <c r="D477" s="75"/>
      <c r="E477" s="75"/>
      <c r="F477" s="75"/>
      <c r="G477" s="75"/>
      <c r="H477" s="75"/>
      <c r="I477" s="75"/>
    </row>
    <row r="478" spans="1:9" s="44" customFormat="1" x14ac:dyDescent="0.25">
      <c r="A478" s="323"/>
      <c r="B478" s="323"/>
      <c r="C478" s="357"/>
      <c r="D478" s="75"/>
      <c r="E478" s="75"/>
      <c r="F478" s="75"/>
      <c r="G478" s="75"/>
      <c r="H478" s="75"/>
      <c r="I478" s="75"/>
    </row>
    <row r="479" spans="1:9" s="44" customFormat="1" x14ac:dyDescent="0.25">
      <c r="A479" s="323"/>
      <c r="B479" s="323"/>
      <c r="C479" s="357"/>
      <c r="D479" s="75"/>
      <c r="E479" s="75"/>
      <c r="F479" s="75"/>
      <c r="G479" s="75"/>
      <c r="H479" s="75"/>
      <c r="I479" s="75"/>
    </row>
    <row r="480" spans="1:9" s="44" customFormat="1" x14ac:dyDescent="0.25">
      <c r="A480" s="323"/>
      <c r="B480" s="323"/>
      <c r="C480" s="357"/>
      <c r="D480" s="75"/>
      <c r="E480" s="75"/>
      <c r="F480" s="75"/>
      <c r="G480" s="75"/>
      <c r="H480" s="75"/>
      <c r="I480" s="75"/>
    </row>
    <row r="481" spans="1:9" s="44" customFormat="1" x14ac:dyDescent="0.25">
      <c r="A481" s="323"/>
      <c r="B481" s="323"/>
      <c r="C481" s="357"/>
      <c r="D481" s="75"/>
      <c r="E481" s="75"/>
      <c r="F481" s="75"/>
      <c r="G481" s="75"/>
      <c r="H481" s="75"/>
      <c r="I481" s="75"/>
    </row>
    <row r="482" spans="1:9" s="44" customFormat="1" x14ac:dyDescent="0.25">
      <c r="A482" s="323"/>
      <c r="B482" s="323"/>
      <c r="C482" s="357"/>
      <c r="D482" s="75"/>
      <c r="E482" s="75"/>
      <c r="F482" s="75"/>
      <c r="G482" s="75"/>
      <c r="H482" s="75"/>
      <c r="I482" s="75"/>
    </row>
    <row r="483" spans="1:9" s="44" customFormat="1" x14ac:dyDescent="0.25">
      <c r="A483" s="323"/>
      <c r="B483" s="323"/>
      <c r="C483" s="357"/>
      <c r="D483" s="75"/>
      <c r="E483" s="75"/>
      <c r="F483" s="75"/>
      <c r="G483" s="75"/>
      <c r="H483" s="75"/>
      <c r="I483" s="75"/>
    </row>
    <row r="484" spans="1:9" s="44" customFormat="1" x14ac:dyDescent="0.25">
      <c r="A484" s="323"/>
      <c r="B484" s="323"/>
      <c r="C484" s="357"/>
      <c r="D484" s="75"/>
      <c r="E484" s="75"/>
      <c r="F484" s="75"/>
      <c r="G484" s="75"/>
      <c r="H484" s="75"/>
      <c r="I484" s="75"/>
    </row>
  </sheetData>
  <printOptions gridLines="1"/>
  <pageMargins left="0.25" right="0.25" top="0.75" bottom="0.75" header="0.3" footer="0.3"/>
  <pageSetup paperSize="8" scale="86" fitToHeight="0"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31" sqref="B31"/>
    </sheetView>
  </sheetViews>
  <sheetFormatPr defaultRowHeight="15" x14ac:dyDescent="0.25"/>
  <cols>
    <col min="1" max="1" width="40.140625" customWidth="1"/>
    <col min="2" max="2" width="10.85546875" bestFit="1" customWidth="1"/>
  </cols>
  <sheetData>
    <row r="1" spans="1:4" x14ac:dyDescent="0.25">
      <c r="A1" s="394"/>
      <c r="B1" s="395" t="s">
        <v>560</v>
      </c>
    </row>
    <row r="2" spans="1:4" x14ac:dyDescent="0.25">
      <c r="A2" s="396" t="s">
        <v>587</v>
      </c>
      <c r="B2" s="396">
        <f>'Suorat tuet taulukko'!B48</f>
        <v>449.49999999999994</v>
      </c>
    </row>
    <row r="3" spans="1:4" x14ac:dyDescent="0.25">
      <c r="A3" s="397" t="s">
        <v>588</v>
      </c>
      <c r="B3" s="397">
        <f>'Suorat tuet taulukko'!B9</f>
        <v>443.90000000000003</v>
      </c>
      <c r="C3" s="380"/>
      <c r="D3" s="75"/>
    </row>
    <row r="4" spans="1:4" x14ac:dyDescent="0.25">
      <c r="A4" s="396" t="s">
        <v>562</v>
      </c>
      <c r="B4" s="396">
        <f>'Suorat tuet taulukko'!B30</f>
        <v>392.1</v>
      </c>
      <c r="C4" s="75"/>
      <c r="D4" s="75"/>
    </row>
    <row r="5" spans="1:4" x14ac:dyDescent="0.25">
      <c r="A5" s="396" t="s">
        <v>99</v>
      </c>
      <c r="B5" s="396">
        <f>'Suorat tuet taulukko'!B65</f>
        <v>197.5</v>
      </c>
      <c r="C5" s="75"/>
      <c r="D5" s="75"/>
    </row>
    <row r="6" spans="1:4" x14ac:dyDescent="0.25">
      <c r="A6" s="396" t="s">
        <v>318</v>
      </c>
      <c r="B6" s="396">
        <f>'Suorat tuet taulukko'!B38</f>
        <v>185.4</v>
      </c>
      <c r="C6" s="75"/>
      <c r="D6" s="75"/>
    </row>
    <row r="7" spans="1:4" x14ac:dyDescent="0.25">
      <c r="A7" s="396" t="s">
        <v>449</v>
      </c>
      <c r="B7" s="396">
        <f>'Suorat tuet taulukko'!B59</f>
        <v>160.4</v>
      </c>
      <c r="C7" s="75"/>
      <c r="D7" s="75"/>
    </row>
    <row r="8" spans="1:4" ht="30" x14ac:dyDescent="0.25">
      <c r="A8" s="396" t="s">
        <v>512</v>
      </c>
      <c r="B8" s="396">
        <f>'Suorat tuet taulukko'!B23</f>
        <v>139.45999999999998</v>
      </c>
      <c r="C8" s="75"/>
      <c r="D8" s="75"/>
    </row>
    <row r="9" spans="1:4" x14ac:dyDescent="0.25">
      <c r="A9" s="398" t="s">
        <v>493</v>
      </c>
      <c r="B9" s="399">
        <f>'Suorat tuet taulukko'!B69</f>
        <v>5.5</v>
      </c>
    </row>
    <row r="10" spans="1:4" x14ac:dyDescent="0.25">
      <c r="A10" s="395" t="s">
        <v>561</v>
      </c>
      <c r="B10" s="400">
        <f>SUM(B2:B9)</f>
        <v>1973.7600000000002</v>
      </c>
    </row>
    <row r="12" spans="1:4" x14ac:dyDescent="0.25">
      <c r="A12" t="s">
        <v>565</v>
      </c>
    </row>
    <row r="13" spans="1:4" x14ac:dyDescent="0.25">
      <c r="A13" t="s">
        <v>566</v>
      </c>
    </row>
    <row r="14" spans="1:4" x14ac:dyDescent="0.25">
      <c r="A14" t="s">
        <v>567</v>
      </c>
    </row>
  </sheetData>
  <sortState ref="A2:B9">
    <sortCondition descending="1" ref="B2:B9"/>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7097D50A59416447A5918B240C56E389" ma:contentTypeVersion="0" ma:contentTypeDescription="Luo uusi asiakirja." ma:contentTypeScope="" ma:versionID="26d41ecf41f625ce2dc20bbd40ad6dff">
  <xsd:schema xmlns:xsd="http://www.w3.org/2001/XMLSchema" xmlns:xs="http://www.w3.org/2001/XMLSchema" xmlns:p="http://schemas.microsoft.com/office/2006/metadata/properties" targetNamespace="http://schemas.microsoft.com/office/2006/metadata/properties" ma:root="true" ma:fieldsID="b4abf2a10b083844fea3f2ad2ecd5cc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4BE3B4-FDCC-45E5-BC3B-E2A47C5A2C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A94C3E5-F583-4038-A1EB-74261425A36F}">
  <ds:schemaRef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1CC6A39-1A32-432E-A09E-52B712DE6B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Perustiedot ja arvio (2)</vt:lpstr>
      <vt:lpstr>Suorat tuet taulukko</vt:lpstr>
      <vt:lpstr>Kaavio Politiikoittain</vt:lpstr>
      <vt:lpstr>Taul1</vt:lpstr>
      <vt:lpstr>'Perustiedot ja arvio (2)'!Tulostusalue</vt:lpstr>
      <vt:lpstr>'Suorat tuet taulukko'!Tulostusalue</vt:lpstr>
    </vt:vector>
  </TitlesOfParts>
  <Company>VIP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Rothovius Anne TEM</dc:creator>
  <cp:lastModifiedBy>Rothovius Anne TEM</cp:lastModifiedBy>
  <cp:lastPrinted>2017-10-19T13:57:51Z</cp:lastPrinted>
  <dcterms:created xsi:type="dcterms:W3CDTF">2016-10-25T11:13:21Z</dcterms:created>
  <dcterms:modified xsi:type="dcterms:W3CDTF">2017-11-01T09:38:05Z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0x0101007097D50A59416447A5918B240C56E389</vt:lpwstr>
  </property>
</Properties>
</file>